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560" yWindow="80" windowWidth="25600" windowHeight="14980" tabRatio="500"/>
  </bookViews>
  <sheets>
    <sheet name="Sheet1" sheetId="1" r:id="rId1"/>
  </sheets>
  <definedNames>
    <definedName name="_xlnm.Print_Area" localSheetId="0">Sheet1!$6:$6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46" i="1"/>
  <c r="P246" i="1"/>
  <c r="O246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46" i="1"/>
  <c r="M246" i="1"/>
  <c r="L246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46" i="1"/>
  <c r="I246" i="1"/>
  <c r="H246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46" i="1"/>
  <c r="F246" i="1"/>
  <c r="E246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46" i="1"/>
  <c r="C246" i="1"/>
  <c r="B246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45" i="1"/>
  <c r="P245" i="1"/>
  <c r="O245" i="1"/>
  <c r="N245" i="1"/>
  <c r="M245" i="1"/>
  <c r="L245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45" i="1"/>
  <c r="I245" i="1"/>
  <c r="H245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45" i="1"/>
  <c r="F245" i="1"/>
  <c r="E245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45" i="1"/>
  <c r="C245" i="1"/>
  <c r="B245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244" i="1"/>
  <c r="P244" i="1"/>
  <c r="O244" i="1"/>
  <c r="N244" i="1"/>
  <c r="M244" i="1"/>
  <c r="L244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244" i="1"/>
  <c r="I244" i="1"/>
  <c r="H244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244" i="1"/>
  <c r="F244" i="1"/>
  <c r="E244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244" i="1"/>
  <c r="C244" i="1"/>
  <c r="B244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243" i="1"/>
  <c r="P243" i="1"/>
  <c r="O243" i="1"/>
  <c r="N243" i="1"/>
  <c r="M243" i="1"/>
  <c r="L243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243" i="1"/>
  <c r="I243" i="1"/>
  <c r="H243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243" i="1"/>
  <c r="F243" i="1"/>
  <c r="E243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243" i="1"/>
  <c r="C243" i="1"/>
  <c r="B243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242" i="1"/>
  <c r="P242" i="1"/>
  <c r="O242" i="1"/>
  <c r="N242" i="1"/>
  <c r="M242" i="1"/>
  <c r="L24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242" i="1"/>
  <c r="I242" i="1"/>
  <c r="H24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242" i="1"/>
  <c r="F242" i="1"/>
  <c r="E24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242" i="1"/>
  <c r="C242" i="1"/>
  <c r="B24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241" i="1"/>
  <c r="P241" i="1"/>
  <c r="O241" i="1"/>
  <c r="N241" i="1"/>
  <c r="M241" i="1"/>
  <c r="L241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241" i="1"/>
  <c r="I241" i="1"/>
  <c r="H24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241" i="1"/>
  <c r="F241" i="1"/>
  <c r="E241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241" i="1"/>
  <c r="C241" i="1"/>
  <c r="B241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240" i="1"/>
  <c r="P240" i="1"/>
  <c r="O240" i="1"/>
  <c r="N240" i="1"/>
  <c r="M240" i="1"/>
  <c r="L240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240" i="1"/>
  <c r="I240" i="1"/>
  <c r="H240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240" i="1"/>
  <c r="F240" i="1"/>
  <c r="E240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240" i="1"/>
  <c r="C240" i="1"/>
  <c r="B240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239" i="1"/>
  <c r="P239" i="1"/>
  <c r="O239" i="1"/>
  <c r="N239" i="1"/>
  <c r="M239" i="1"/>
  <c r="L239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239" i="1"/>
  <c r="I239" i="1"/>
  <c r="H239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239" i="1"/>
  <c r="F239" i="1"/>
  <c r="E239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239" i="1"/>
  <c r="C239" i="1"/>
  <c r="B239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238" i="1"/>
  <c r="P238" i="1"/>
  <c r="O238" i="1"/>
  <c r="N238" i="1"/>
  <c r="M238" i="1"/>
  <c r="L238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238" i="1"/>
  <c r="I238" i="1"/>
  <c r="H238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238" i="1"/>
  <c r="F238" i="1"/>
  <c r="E238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238" i="1"/>
  <c r="C238" i="1"/>
  <c r="B238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37" i="1"/>
  <c r="P237" i="1"/>
  <c r="O237" i="1"/>
  <c r="N237" i="1"/>
  <c r="M237" i="1"/>
  <c r="L237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237" i="1"/>
  <c r="I237" i="1"/>
  <c r="H237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237" i="1"/>
  <c r="F237" i="1"/>
  <c r="E237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237" i="1"/>
  <c r="C237" i="1"/>
  <c r="B237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236" i="1"/>
  <c r="P236" i="1"/>
  <c r="O236" i="1"/>
  <c r="N236" i="1"/>
  <c r="M236" i="1"/>
  <c r="L236" i="1"/>
  <c r="J12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236" i="1"/>
  <c r="I236" i="1"/>
  <c r="H236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236" i="1"/>
  <c r="F236" i="1"/>
  <c r="E23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236" i="1"/>
  <c r="C236" i="1"/>
  <c r="B236" i="1"/>
  <c r="Q11" i="1"/>
  <c r="D11" i="1"/>
  <c r="Q10" i="1"/>
  <c r="D10" i="1"/>
  <c r="Q9" i="1"/>
  <c r="D9" i="1"/>
</calcChain>
</file>

<file path=xl/sharedStrings.xml><?xml version="1.0" encoding="utf-8"?>
<sst xmlns="http://schemas.openxmlformats.org/spreadsheetml/2006/main" count="65" uniqueCount="36">
  <si>
    <t>Table 0.3A</t>
  </si>
  <si>
    <t>White bread prices</t>
  </si>
  <si>
    <t>West</t>
    <phoneticPr fontId="0" type="noConversion"/>
  </si>
  <si>
    <t>East</t>
    <phoneticPr fontId="0" type="noConversion"/>
  </si>
  <si>
    <t>National</t>
    <phoneticPr fontId="0" type="noConversion"/>
  </si>
  <si>
    <t>West</t>
    <phoneticPr fontId="0" type="noConversion"/>
  </si>
  <si>
    <t>West</t>
  </si>
  <si>
    <t>East</t>
  </si>
  <si>
    <t>National</t>
  </si>
  <si>
    <t>CPI</t>
  </si>
  <si>
    <t>rye bread</t>
    <phoneticPr fontId="0" type="noConversion"/>
  </si>
  <si>
    <t>rye</t>
  </si>
  <si>
    <t>wheat</t>
  </si>
  <si>
    <t>100= 1590-99</t>
  </si>
  <si>
    <t>st per kg</t>
  </si>
  <si>
    <t>gld per last</t>
  </si>
  <si>
    <t>1599-1619</t>
  </si>
  <si>
    <t>1620-39</t>
  </si>
  <si>
    <t>1640-59</t>
  </si>
  <si>
    <t>1660-79</t>
  </si>
  <si>
    <t>1680-99</t>
  </si>
  <si>
    <t>1700-19</t>
  </si>
  <si>
    <t>1720-39</t>
  </si>
  <si>
    <t>1740-59</t>
  </si>
  <si>
    <t>1760-79</t>
  </si>
  <si>
    <t>1780-99</t>
  </si>
  <si>
    <t>1800-19</t>
  </si>
  <si>
    <t>Twenty-year averages</t>
  </si>
  <si>
    <t>wheat bread</t>
  </si>
  <si>
    <t>Wheat bread</t>
  </si>
  <si>
    <t>Rye bread</t>
  </si>
  <si>
    <t>Rye prices</t>
  </si>
  <si>
    <t>Wheat prices</t>
  </si>
  <si>
    <t>white</t>
  </si>
  <si>
    <t>white bread</t>
  </si>
  <si>
    <t xml:space="preserve"> white bread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</si>
</sst>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Verdana"/>
    </font>
    <font>
      <sz val="12"/>
      <color rgb="FF000000"/>
      <name val="Calibri"/>
      <family val="2"/>
    </font>
    <font>
      <sz val="10"/>
      <name val="Arial"/>
    </font>
    <font>
      <b/>
      <sz val="10"/>
      <name val="Verdana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2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2" fontId="8" fillId="0" borderId="0" applyNumberFormat="0" applyFill="0" applyBorder="0" applyAlignment="0" applyProtection="0"/>
    <xf numFmtId="2" fontId="9" fillId="0" borderId="0" applyNumberFormat="0" applyFill="0" applyBorder="0" applyAlignment="0" applyProtection="0"/>
    <xf numFmtId="2" fontId="8" fillId="0" borderId="0" applyNumberFormat="0" applyFill="0" applyBorder="0" applyAlignment="0" applyProtection="0"/>
    <xf numFmtId="2" fontId="9" fillId="0" borderId="0" applyNumberFormat="0" applyFill="0" applyBorder="0" applyAlignment="0" applyProtection="0"/>
    <xf numFmtId="2" fontId="8" fillId="0" borderId="0" applyNumberFormat="0" applyFill="0" applyBorder="0" applyAlignment="0" applyProtection="0"/>
    <xf numFmtId="2" fontId="9" fillId="0" borderId="0" applyNumberFormat="0" applyFill="0" applyBorder="0" applyAlignment="0" applyProtection="0"/>
  </cellStyleXfs>
  <cellXfs count="10">
    <xf numFmtId="2" fontId="0" fillId="0" borderId="0" xfId="0"/>
    <xf numFmtId="2" fontId="1" fillId="0" borderId="0" xfId="0" applyFont="1"/>
    <xf numFmtId="0" fontId="1" fillId="0" borderId="0" xfId="0" applyNumberFormat="1" applyFont="1"/>
    <xf numFmtId="2" fontId="2" fillId="0" borderId="0" xfId="0" applyFont="1"/>
    <xf numFmtId="2" fontId="3" fillId="0" borderId="0" xfId="0" applyFont="1"/>
    <xf numFmtId="2" fontId="4" fillId="0" borderId="0" xfId="0" applyFont="1"/>
    <xf numFmtId="2" fontId="0" fillId="0" borderId="0" xfId="0" applyNumberFormat="1"/>
    <xf numFmtId="2" fontId="4" fillId="0" borderId="0" xfId="0" applyNumberFormat="1" applyFont="1"/>
    <xf numFmtId="2" fontId="5" fillId="0" borderId="0" xfId="0" applyFont="1"/>
    <xf numFmtId="2" fontId="6" fillId="0" borderId="0" xfId="0" applyFon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 customBuilti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6"/>
  <sheetViews>
    <sheetView tabSelected="1" showRuler="0" workbookViewId="0">
      <selection activeCell="R5" sqref="R5"/>
    </sheetView>
  </sheetViews>
  <sheetFormatPr baseColWidth="10" defaultRowHeight="15" x14ac:dyDescent="0"/>
  <sheetData>
    <row r="1" spans="1:19">
      <c r="A1" t="s">
        <v>0</v>
      </c>
      <c r="B1" t="s">
        <v>30</v>
      </c>
      <c r="E1" t="s">
        <v>29</v>
      </c>
      <c r="H1" t="s">
        <v>1</v>
      </c>
      <c r="L1" t="s">
        <v>31</v>
      </c>
      <c r="O1" t="s">
        <v>32</v>
      </c>
    </row>
    <row r="2" spans="1:19">
      <c r="B2" t="s">
        <v>2</v>
      </c>
      <c r="C2" t="s">
        <v>3</v>
      </c>
      <c r="D2" t="s">
        <v>4</v>
      </c>
      <c r="E2" t="s">
        <v>5</v>
      </c>
      <c r="F2" t="s">
        <v>3</v>
      </c>
      <c r="G2" t="s">
        <v>4</v>
      </c>
      <c r="H2" t="s">
        <v>6</v>
      </c>
      <c r="I2" t="s">
        <v>7</v>
      </c>
      <c r="J2" t="s">
        <v>8</v>
      </c>
      <c r="L2" t="s">
        <v>6</v>
      </c>
      <c r="M2" t="s">
        <v>7</v>
      </c>
      <c r="N2" t="s">
        <v>8</v>
      </c>
      <c r="O2" s="1" t="s">
        <v>6</v>
      </c>
      <c r="P2" s="1" t="s">
        <v>7</v>
      </c>
      <c r="Q2" s="1" t="s">
        <v>8</v>
      </c>
      <c r="S2" s="1" t="s">
        <v>9</v>
      </c>
    </row>
    <row r="3" spans="1:19">
      <c r="B3" t="s">
        <v>10</v>
      </c>
      <c r="C3" t="s">
        <v>10</v>
      </c>
      <c r="D3" t="s">
        <v>10</v>
      </c>
      <c r="E3" t="s">
        <v>28</v>
      </c>
      <c r="F3" t="s">
        <v>12</v>
      </c>
      <c r="G3" t="s">
        <v>28</v>
      </c>
      <c r="H3" t="s">
        <v>33</v>
      </c>
      <c r="I3" t="s">
        <v>34</v>
      </c>
      <c r="J3" t="s">
        <v>35</v>
      </c>
      <c r="L3" t="s">
        <v>11</v>
      </c>
      <c r="M3" t="s">
        <v>11</v>
      </c>
      <c r="N3" t="s">
        <v>11</v>
      </c>
      <c r="O3" s="1" t="s">
        <v>12</v>
      </c>
      <c r="P3" s="1" t="s">
        <v>12</v>
      </c>
      <c r="Q3" s="1" t="s">
        <v>12</v>
      </c>
      <c r="S3" s="1" t="s">
        <v>13</v>
      </c>
    </row>
    <row r="4" spans="1:19">
      <c r="O4" s="1"/>
      <c r="P4" s="1"/>
      <c r="Q4" s="1"/>
    </row>
    <row r="5" spans="1:19">
      <c r="B5" t="s">
        <v>14</v>
      </c>
      <c r="C5" t="s">
        <v>14</v>
      </c>
      <c r="D5" t="s">
        <v>14</v>
      </c>
      <c r="E5" t="s">
        <v>14</v>
      </c>
      <c r="F5" t="s">
        <v>14</v>
      </c>
      <c r="G5" t="s">
        <v>14</v>
      </c>
      <c r="H5" t="s">
        <v>14</v>
      </c>
      <c r="I5" t="s">
        <v>14</v>
      </c>
      <c r="J5" t="s">
        <v>14</v>
      </c>
      <c r="L5" t="s">
        <v>15</v>
      </c>
      <c r="M5" t="s">
        <v>15</v>
      </c>
      <c r="N5" t="s">
        <v>15</v>
      </c>
      <c r="O5" t="s">
        <v>15</v>
      </c>
      <c r="P5" t="s">
        <v>15</v>
      </c>
      <c r="Q5" t="s">
        <v>15</v>
      </c>
    </row>
    <row r="7" spans="1:19">
      <c r="A7">
        <v>1594</v>
      </c>
      <c r="C7">
        <v>0.84061474999999997</v>
      </c>
      <c r="I7">
        <v>2.71</v>
      </c>
      <c r="L7">
        <v>105</v>
      </c>
      <c r="M7">
        <v>90.9</v>
      </c>
      <c r="N7">
        <v>97.95</v>
      </c>
      <c r="S7" s="2">
        <v>90.547332659999995</v>
      </c>
    </row>
    <row r="8" spans="1:19">
      <c r="A8">
        <f>+A7+1</f>
        <v>1595</v>
      </c>
      <c r="C8">
        <v>1.2280064500000001</v>
      </c>
      <c r="I8" s="3">
        <v>3.37</v>
      </c>
      <c r="J8" s="3">
        <v>3.37</v>
      </c>
      <c r="K8" s="3"/>
      <c r="L8">
        <v>137.19999999999999</v>
      </c>
      <c r="M8">
        <v>132</v>
      </c>
      <c r="N8">
        <v>134.6</v>
      </c>
      <c r="S8" s="2">
        <v>107.4266006</v>
      </c>
    </row>
    <row r="9" spans="1:19">
      <c r="A9">
        <f t="shared" ref="A9:A72" si="0">+A8+1</f>
        <v>1596</v>
      </c>
      <c r="B9">
        <v>1.2381698000000001</v>
      </c>
      <c r="C9">
        <v>1.1863683</v>
      </c>
      <c r="D9">
        <f>+(B9+C9)/2</f>
        <v>1.2122690500000002</v>
      </c>
      <c r="I9" s="3">
        <v>3.68</v>
      </c>
      <c r="J9" s="3">
        <v>3.68</v>
      </c>
      <c r="K9" s="3"/>
      <c r="M9">
        <v>178.2</v>
      </c>
      <c r="N9">
        <v>178.2</v>
      </c>
      <c r="O9" s="4">
        <v>204.16</v>
      </c>
      <c r="Q9">
        <f>+O9</f>
        <v>204.16</v>
      </c>
      <c r="S9" s="2">
        <v>110.9951818</v>
      </c>
    </row>
    <row r="10" spans="1:19">
      <c r="A10">
        <f t="shared" si="0"/>
        <v>1597</v>
      </c>
      <c r="B10">
        <v>1.59379705</v>
      </c>
      <c r="C10">
        <v>1.43069285</v>
      </c>
      <c r="D10">
        <f t="shared" ref="D10:D73" si="1">+(B10+C10)/2</f>
        <v>1.5122449499999999</v>
      </c>
      <c r="I10" s="3">
        <v>4.2699999999999996</v>
      </c>
      <c r="J10" s="3">
        <v>4.2699999999999996</v>
      </c>
      <c r="K10" s="3"/>
      <c r="L10">
        <v>174.48</v>
      </c>
      <c r="M10">
        <v>167.46</v>
      </c>
      <c r="N10">
        <v>170.97</v>
      </c>
      <c r="O10" s="4">
        <v>274.56</v>
      </c>
      <c r="Q10">
        <f>+O10</f>
        <v>274.56</v>
      </c>
      <c r="S10" s="2">
        <v>121.3317619</v>
      </c>
    </row>
    <row r="11" spans="1:19">
      <c r="A11">
        <f t="shared" si="0"/>
        <v>1598</v>
      </c>
      <c r="B11">
        <v>1.6010891</v>
      </c>
      <c r="C11">
        <v>1.4559682</v>
      </c>
      <c r="D11">
        <f t="shared" si="1"/>
        <v>1.5285286500000002</v>
      </c>
      <c r="I11" s="3">
        <v>4.1100000000000003</v>
      </c>
      <c r="J11" s="3">
        <v>4.1100000000000003</v>
      </c>
      <c r="K11" s="3"/>
      <c r="L11">
        <v>175.18</v>
      </c>
      <c r="M11">
        <v>177.25</v>
      </c>
      <c r="N11">
        <v>176.215</v>
      </c>
      <c r="O11" s="4">
        <v>249.92</v>
      </c>
      <c r="Q11">
        <f>+O11</f>
        <v>249.92</v>
      </c>
      <c r="S11" s="2">
        <v>121.5449409</v>
      </c>
    </row>
    <row r="12" spans="1:19">
      <c r="A12">
        <f t="shared" si="0"/>
        <v>1599</v>
      </c>
      <c r="B12">
        <v>1.5068435</v>
      </c>
      <c r="C12">
        <v>1.5258551499999999</v>
      </c>
      <c r="D12">
        <f t="shared" si="1"/>
        <v>1.516349325</v>
      </c>
      <c r="E12" s="5">
        <v>2.0868616693179232</v>
      </c>
      <c r="F12" s="6">
        <v>2.0868616693179232</v>
      </c>
      <c r="G12" s="6">
        <f t="shared" ref="G12:G24" si="2">+(0.7*E12)+(0.3*F12)</f>
        <v>2.0868616693179232</v>
      </c>
      <c r="H12" s="5">
        <v>3.13</v>
      </c>
      <c r="I12" s="3">
        <v>4.1500000000000004</v>
      </c>
      <c r="J12" s="3">
        <f>+(H12*0.7)+(I12*0.3)</f>
        <v>3.4359999999999999</v>
      </c>
      <c r="K12" s="3"/>
      <c r="L12">
        <v>162.13999999999999</v>
      </c>
      <c r="M12">
        <v>191.9666666666667</v>
      </c>
      <c r="N12">
        <v>177.05333333333334</v>
      </c>
      <c r="O12" s="4">
        <v>249.48</v>
      </c>
      <c r="P12">
        <v>236.03</v>
      </c>
      <c r="Q12" s="6">
        <f t="shared" ref="Q12:Q75" si="3">+(O12+O12+O12+P12)/4</f>
        <v>246.11749999999998</v>
      </c>
      <c r="S12" s="2">
        <v>121.7459877</v>
      </c>
    </row>
    <row r="13" spans="1:19">
      <c r="A13">
        <f t="shared" si="0"/>
        <v>1600</v>
      </c>
      <c r="B13">
        <v>1.3982743</v>
      </c>
      <c r="C13">
        <v>1.3226367000000001</v>
      </c>
      <c r="D13">
        <f t="shared" si="1"/>
        <v>1.3604555</v>
      </c>
      <c r="E13" s="5">
        <v>1.9290652237089778</v>
      </c>
      <c r="F13" s="6">
        <v>1.9290652237089778</v>
      </c>
      <c r="G13" s="6">
        <f t="shared" si="2"/>
        <v>1.9290652237089776</v>
      </c>
      <c r="H13" s="5">
        <v>2.89</v>
      </c>
      <c r="I13" s="3"/>
      <c r="J13" s="3">
        <v>2.89</v>
      </c>
      <c r="K13" s="3"/>
      <c r="L13">
        <v>140.05000000000001</v>
      </c>
      <c r="M13">
        <v>173.875</v>
      </c>
      <c r="N13">
        <v>156.96250000000001</v>
      </c>
      <c r="O13" s="4">
        <v>234.52</v>
      </c>
      <c r="P13">
        <v>220.31</v>
      </c>
      <c r="Q13" s="6">
        <f t="shared" si="3"/>
        <v>230.96750000000003</v>
      </c>
      <c r="S13" s="2">
        <v>115.4355437</v>
      </c>
    </row>
    <row r="14" spans="1:19">
      <c r="A14">
        <f t="shared" si="0"/>
        <v>1601</v>
      </c>
      <c r="B14">
        <v>1.1645799999999999</v>
      </c>
      <c r="D14">
        <f>+B14</f>
        <v>1.1645799999999999</v>
      </c>
      <c r="E14" s="5">
        <v>1.9344641059910679</v>
      </c>
      <c r="F14" s="6">
        <v>1.9344641059910679</v>
      </c>
      <c r="G14" s="6">
        <f t="shared" si="2"/>
        <v>1.9344641059910679</v>
      </c>
      <c r="H14" s="5">
        <v>2.9</v>
      </c>
      <c r="I14" s="3"/>
      <c r="J14" s="3">
        <v>2.9</v>
      </c>
      <c r="K14" s="3"/>
      <c r="L14">
        <v>124.95</v>
      </c>
      <c r="M14">
        <v>130.11500000000001</v>
      </c>
      <c r="N14">
        <v>127.5325</v>
      </c>
      <c r="O14" s="4">
        <v>200.2</v>
      </c>
      <c r="P14">
        <v>200.36</v>
      </c>
      <c r="Q14" s="6">
        <f t="shared" si="3"/>
        <v>200.23999999999998</v>
      </c>
      <c r="S14" s="2">
        <v>107.7801657</v>
      </c>
    </row>
    <row r="15" spans="1:19">
      <c r="A15">
        <f t="shared" si="0"/>
        <v>1602</v>
      </c>
      <c r="B15">
        <v>1.1440805000000001</v>
      </c>
      <c r="D15">
        <f>+B15</f>
        <v>1.1440805000000001</v>
      </c>
      <c r="E15" s="5">
        <v>1.8782975310527923</v>
      </c>
      <c r="F15" s="6">
        <v>1.8782975310527923</v>
      </c>
      <c r="G15" s="6">
        <f t="shared" si="2"/>
        <v>1.8782975310527923</v>
      </c>
      <c r="H15" s="5">
        <v>2.82</v>
      </c>
      <c r="I15" s="3"/>
      <c r="J15" s="3">
        <v>2.82</v>
      </c>
      <c r="K15" s="3"/>
      <c r="L15">
        <v>113.54</v>
      </c>
      <c r="M15">
        <v>118.63500000000001</v>
      </c>
      <c r="N15">
        <v>116.08750000000001</v>
      </c>
      <c r="O15" s="4">
        <v>214.72</v>
      </c>
      <c r="P15">
        <v>180.44</v>
      </c>
      <c r="Q15" s="6">
        <f t="shared" si="3"/>
        <v>206.14999999999998</v>
      </c>
      <c r="S15" s="2">
        <v>104.32597320000001</v>
      </c>
    </row>
    <row r="16" spans="1:19">
      <c r="A16">
        <f t="shared" si="0"/>
        <v>1603</v>
      </c>
      <c r="B16">
        <v>1.2824390999999999</v>
      </c>
      <c r="C16">
        <v>1.0666424999999999</v>
      </c>
      <c r="D16">
        <f t="shared" si="1"/>
        <v>1.1745407999999999</v>
      </c>
      <c r="E16" s="5">
        <v>2.169330453563715</v>
      </c>
      <c r="F16" s="6">
        <v>2.169330453563715</v>
      </c>
      <c r="G16" s="6">
        <f t="shared" si="2"/>
        <v>2.169330453563715</v>
      </c>
      <c r="H16" s="5">
        <v>3.25</v>
      </c>
      <c r="I16" s="3"/>
      <c r="J16" s="3">
        <v>3.25</v>
      </c>
      <c r="K16" s="3"/>
      <c r="L16">
        <v>127.4</v>
      </c>
      <c r="M16">
        <v>121.6</v>
      </c>
      <c r="N16">
        <v>124.5</v>
      </c>
      <c r="O16" s="4">
        <v>215.16</v>
      </c>
      <c r="P16">
        <v>224.04</v>
      </c>
      <c r="Q16" s="6">
        <f t="shared" si="3"/>
        <v>217.38</v>
      </c>
      <c r="S16" s="2">
        <v>111.6537835</v>
      </c>
    </row>
    <row r="17" spans="1:19">
      <c r="A17">
        <f t="shared" si="0"/>
        <v>1604</v>
      </c>
      <c r="B17">
        <v>1.2096788999999999</v>
      </c>
      <c r="C17">
        <v>1.0341353</v>
      </c>
      <c r="D17">
        <f t="shared" si="1"/>
        <v>1.1219071</v>
      </c>
      <c r="E17" s="5">
        <v>1.9791742356599646</v>
      </c>
      <c r="F17" s="6">
        <v>1.9791742356599646</v>
      </c>
      <c r="G17" s="6">
        <f t="shared" si="2"/>
        <v>1.9791742356599646</v>
      </c>
      <c r="H17" s="5">
        <v>2.97</v>
      </c>
      <c r="I17" s="3"/>
      <c r="J17" s="3">
        <v>2.97</v>
      </c>
      <c r="K17" s="3"/>
      <c r="L17">
        <v>104.13</v>
      </c>
      <c r="M17">
        <v>117.955</v>
      </c>
      <c r="N17">
        <v>111.0425</v>
      </c>
      <c r="O17" s="4">
        <v>204.6</v>
      </c>
      <c r="P17">
        <v>200.83</v>
      </c>
      <c r="Q17" s="6">
        <f t="shared" si="3"/>
        <v>203.6575</v>
      </c>
      <c r="S17" s="2">
        <v>108.51675969999999</v>
      </c>
    </row>
    <row r="18" spans="1:19">
      <c r="A18">
        <f t="shared" si="0"/>
        <v>1605</v>
      </c>
      <c r="B18">
        <v>1.01799555</v>
      </c>
      <c r="D18">
        <f>+B18</f>
        <v>1.01799555</v>
      </c>
      <c r="E18" s="5">
        <v>1.7078002125398508</v>
      </c>
      <c r="F18" s="6">
        <v>1.7078002125398508</v>
      </c>
      <c r="G18" s="6">
        <f t="shared" si="2"/>
        <v>1.7078002125398508</v>
      </c>
      <c r="H18" s="5">
        <v>2.56</v>
      </c>
      <c r="I18" s="3"/>
      <c r="J18" s="3">
        <v>2.56</v>
      </c>
      <c r="K18" s="3"/>
      <c r="L18">
        <v>80.56</v>
      </c>
      <c r="M18">
        <v>84.28</v>
      </c>
      <c r="N18">
        <v>82.42</v>
      </c>
      <c r="O18" s="4">
        <v>165.77</v>
      </c>
      <c r="P18">
        <v>161.9</v>
      </c>
      <c r="Q18" s="6">
        <f t="shared" si="3"/>
        <v>164.80250000000001</v>
      </c>
      <c r="S18" s="2">
        <v>102.9550418</v>
      </c>
    </row>
    <row r="19" spans="1:19">
      <c r="A19">
        <f t="shared" si="0"/>
        <v>1606</v>
      </c>
      <c r="B19">
        <v>0.92369785000000004</v>
      </c>
      <c r="C19">
        <v>0.77312979999999998</v>
      </c>
      <c r="D19">
        <f t="shared" si="1"/>
        <v>0.84841382499999995</v>
      </c>
      <c r="E19" s="5">
        <v>1.6671537157107232</v>
      </c>
      <c r="F19" s="6">
        <v>1.6671537157107232</v>
      </c>
      <c r="G19" s="6">
        <f t="shared" si="2"/>
        <v>1.667153715710723</v>
      </c>
      <c r="H19" s="5">
        <v>2.5</v>
      </c>
      <c r="I19" s="3">
        <v>3.1</v>
      </c>
      <c r="J19" s="3">
        <f>+(H19*0.7)+(I19*0.3)</f>
        <v>2.6799999999999997</v>
      </c>
      <c r="K19" s="3"/>
      <c r="L19">
        <v>71.37</v>
      </c>
      <c r="M19">
        <v>72.295000000000002</v>
      </c>
      <c r="N19">
        <v>71.83250000000001</v>
      </c>
      <c r="O19" s="4">
        <v>138.6</v>
      </c>
      <c r="P19">
        <v>158.88999999999999</v>
      </c>
      <c r="Q19" s="6">
        <f t="shared" si="3"/>
        <v>143.67249999999999</v>
      </c>
      <c r="S19" s="2">
        <v>97.176678570000007</v>
      </c>
    </row>
    <row r="20" spans="1:19">
      <c r="A20">
        <f t="shared" si="0"/>
        <v>1607</v>
      </c>
      <c r="B20">
        <v>1.0026339500000001</v>
      </c>
      <c r="C20">
        <v>0.82777509999999999</v>
      </c>
      <c r="D20">
        <f t="shared" si="1"/>
        <v>0.91520452500000005</v>
      </c>
      <c r="E20" s="5">
        <v>1.7827430399999999</v>
      </c>
      <c r="F20" s="6">
        <v>1.7827430399999999</v>
      </c>
      <c r="G20" s="6">
        <f t="shared" si="2"/>
        <v>1.7827430399999997</v>
      </c>
      <c r="H20" s="5">
        <v>3.3</v>
      </c>
      <c r="I20" s="3">
        <v>3.47</v>
      </c>
      <c r="J20" s="3">
        <f>+(H20*0.7)+(I20*0.3)</f>
        <v>3.3509999999999995</v>
      </c>
      <c r="K20" s="3"/>
      <c r="L20">
        <v>80.73</v>
      </c>
      <c r="M20">
        <v>75.256666666666661</v>
      </c>
      <c r="N20">
        <v>77.993333333333339</v>
      </c>
      <c r="O20" s="4">
        <v>173.8</v>
      </c>
      <c r="P20">
        <v>183.89</v>
      </c>
      <c r="Q20" s="6">
        <f t="shared" si="3"/>
        <v>176.32250000000002</v>
      </c>
      <c r="S20" s="2">
        <v>100.746993</v>
      </c>
    </row>
    <row r="21" spans="1:19">
      <c r="A21">
        <f t="shared" si="0"/>
        <v>1608</v>
      </c>
      <c r="B21">
        <v>1.3080765000000001</v>
      </c>
      <c r="C21">
        <v>1.1455274</v>
      </c>
      <c r="D21">
        <f t="shared" si="1"/>
        <v>1.22680195</v>
      </c>
      <c r="E21" s="5">
        <v>2.021913827893175</v>
      </c>
      <c r="F21" s="6">
        <v>2.021913827893175</v>
      </c>
      <c r="G21" s="6">
        <f t="shared" si="2"/>
        <v>2.021913827893175</v>
      </c>
      <c r="H21" s="5">
        <v>3.74</v>
      </c>
      <c r="I21" s="3">
        <v>3.99</v>
      </c>
      <c r="J21" s="3">
        <f>+(H21*0.7)+(I21*0.3)</f>
        <v>3.8149999999999999</v>
      </c>
      <c r="K21" s="3"/>
      <c r="L21">
        <v>121.98</v>
      </c>
      <c r="M21">
        <v>120.72</v>
      </c>
      <c r="N21">
        <v>121.35</v>
      </c>
      <c r="O21" s="4">
        <v>221.53</v>
      </c>
      <c r="P21">
        <v>220.31</v>
      </c>
      <c r="Q21" s="6">
        <f t="shared" si="3"/>
        <v>221.22500000000002</v>
      </c>
      <c r="S21" s="2">
        <v>117.2380325</v>
      </c>
    </row>
    <row r="22" spans="1:19">
      <c r="A22">
        <f t="shared" si="0"/>
        <v>1609</v>
      </c>
      <c r="B22">
        <v>1.3449755999999999</v>
      </c>
      <c r="C22">
        <v>1.1961249</v>
      </c>
      <c r="D22">
        <f t="shared" si="1"/>
        <v>1.2705502499999999</v>
      </c>
      <c r="E22" s="5">
        <v>1.9305931034482759</v>
      </c>
      <c r="F22" s="6">
        <v>1.9305931034482759</v>
      </c>
      <c r="G22" s="6">
        <f t="shared" si="2"/>
        <v>1.9305931034482757</v>
      </c>
      <c r="H22" s="5">
        <v>3.58</v>
      </c>
      <c r="I22" s="3">
        <v>3.99</v>
      </c>
      <c r="J22" s="3">
        <f t="shared" ref="J22:J85" si="4">+(H22*0.7)+(I22*0.3)</f>
        <v>3.7029999999999998</v>
      </c>
      <c r="K22" s="3"/>
      <c r="L22">
        <v>125.48</v>
      </c>
      <c r="M22">
        <v>138.97</v>
      </c>
      <c r="N22">
        <v>132.22499999999999</v>
      </c>
      <c r="O22" s="4">
        <v>190.94</v>
      </c>
      <c r="P22">
        <v>199.28</v>
      </c>
      <c r="Q22" s="6">
        <f t="shared" si="3"/>
        <v>193.02499999999998</v>
      </c>
      <c r="S22" s="2">
        <v>118.21553609999999</v>
      </c>
    </row>
    <row r="23" spans="1:19">
      <c r="A23">
        <f t="shared" si="0"/>
        <v>1610</v>
      </c>
      <c r="B23">
        <v>1.2518858333333331</v>
      </c>
      <c r="C23">
        <v>1.1273123</v>
      </c>
      <c r="D23">
        <f t="shared" si="1"/>
        <v>1.1895990666666667</v>
      </c>
      <c r="E23" s="6">
        <v>2.23</v>
      </c>
      <c r="F23" s="6">
        <v>1.7250252151898728</v>
      </c>
      <c r="G23" s="6">
        <f t="shared" si="2"/>
        <v>2.0785075645569617</v>
      </c>
      <c r="H23" s="5">
        <v>3.19</v>
      </c>
      <c r="I23" s="3">
        <v>3.31</v>
      </c>
      <c r="J23" s="3">
        <f t="shared" si="4"/>
        <v>3.2259999999999995</v>
      </c>
      <c r="K23" s="3"/>
      <c r="L23">
        <v>110.25</v>
      </c>
      <c r="M23">
        <v>123.02333333333328</v>
      </c>
      <c r="N23">
        <v>116.6366666666667</v>
      </c>
      <c r="O23" s="4">
        <v>189.25</v>
      </c>
      <c r="P23">
        <v>172.96</v>
      </c>
      <c r="Q23" s="6">
        <f t="shared" si="3"/>
        <v>185.17750000000001</v>
      </c>
      <c r="S23" s="2">
        <v>111.8028355</v>
      </c>
    </row>
    <row r="24" spans="1:19">
      <c r="A24">
        <f t="shared" si="0"/>
        <v>1611</v>
      </c>
      <c r="B24">
        <v>1.2830693500000001</v>
      </c>
      <c r="C24">
        <v>1.0989777000000001</v>
      </c>
      <c r="D24">
        <f t="shared" si="1"/>
        <v>1.1910235250000001</v>
      </c>
      <c r="E24" s="6">
        <v>2.0499999999999998</v>
      </c>
      <c r="F24" s="6">
        <v>1.653846990291262</v>
      </c>
      <c r="G24" s="6">
        <f t="shared" si="2"/>
        <v>1.9311540970873784</v>
      </c>
      <c r="H24" s="5">
        <v>3.06</v>
      </c>
      <c r="I24" s="3">
        <v>3.13</v>
      </c>
      <c r="J24" s="3">
        <f t="shared" si="4"/>
        <v>3.081</v>
      </c>
      <c r="K24" s="3"/>
      <c r="L24">
        <v>112.12</v>
      </c>
      <c r="M24">
        <v>114.37666666666669</v>
      </c>
      <c r="N24">
        <v>113.24833333333329</v>
      </c>
      <c r="O24" s="4">
        <v>163.58000000000001</v>
      </c>
      <c r="P24">
        <v>163.58000000000001</v>
      </c>
      <c r="Q24" s="6">
        <f t="shared" si="3"/>
        <v>163.58000000000001</v>
      </c>
      <c r="S24" s="2">
        <v>113.0957746</v>
      </c>
    </row>
    <row r="25" spans="1:19">
      <c r="A25">
        <f t="shared" si="0"/>
        <v>1612</v>
      </c>
      <c r="B25">
        <v>1.3724919</v>
      </c>
      <c r="C25">
        <v>1.254818</v>
      </c>
      <c r="D25">
        <f t="shared" si="1"/>
        <v>1.3136549500000001</v>
      </c>
      <c r="E25" s="6"/>
      <c r="F25" s="6">
        <v>1.9057258836944115</v>
      </c>
      <c r="G25" s="6">
        <f>+F25</f>
        <v>1.9057258836944115</v>
      </c>
      <c r="H25" s="5">
        <v>3.53</v>
      </c>
      <c r="I25" s="3">
        <v>3.56</v>
      </c>
      <c r="J25" s="3">
        <f t="shared" si="4"/>
        <v>3.5389999999999997</v>
      </c>
      <c r="K25" s="3"/>
      <c r="L25">
        <v>129.56</v>
      </c>
      <c r="M25">
        <v>137.97333333333333</v>
      </c>
      <c r="N25">
        <v>133.76666666666668</v>
      </c>
      <c r="O25" s="4">
        <v>208</v>
      </c>
      <c r="P25">
        <v>195.31</v>
      </c>
      <c r="Q25" s="6">
        <f t="shared" si="3"/>
        <v>204.82749999999999</v>
      </c>
      <c r="S25" s="2">
        <v>116.9520607</v>
      </c>
    </row>
    <row r="26" spans="1:19">
      <c r="A26">
        <f t="shared" si="0"/>
        <v>1613</v>
      </c>
      <c r="B26">
        <v>1.3432891666666673</v>
      </c>
      <c r="C26">
        <v>1.1171928</v>
      </c>
      <c r="D26">
        <f t="shared" si="1"/>
        <v>1.2302409833333336</v>
      </c>
      <c r="E26" s="6">
        <v>2.3749506</v>
      </c>
      <c r="F26" s="6">
        <v>1.7032416094210012</v>
      </c>
      <c r="G26" s="6">
        <f t="shared" ref="G26:G89" si="5">+(0.7*E26)+(0.3*F26)</f>
        <v>2.1734379028263002</v>
      </c>
      <c r="H26" s="5">
        <v>3.15</v>
      </c>
      <c r="I26" s="3">
        <v>3.62</v>
      </c>
      <c r="J26" s="3">
        <f t="shared" si="4"/>
        <v>3.2909999999999995</v>
      </c>
      <c r="K26" s="3"/>
      <c r="L26">
        <v>118.36</v>
      </c>
      <c r="M26">
        <v>122.89</v>
      </c>
      <c r="N26">
        <v>120.625</v>
      </c>
      <c r="O26" s="4">
        <v>184.53</v>
      </c>
      <c r="P26">
        <v>176.8</v>
      </c>
      <c r="Q26" s="6">
        <f t="shared" si="3"/>
        <v>182.59750000000003</v>
      </c>
      <c r="S26" s="2">
        <v>117.6106624</v>
      </c>
    </row>
    <row r="27" spans="1:19">
      <c r="A27">
        <f t="shared" si="0"/>
        <v>1614</v>
      </c>
      <c r="B27">
        <v>1.2322911999999999</v>
      </c>
      <c r="C27">
        <v>0.97956759999999998</v>
      </c>
      <c r="D27">
        <f t="shared" si="1"/>
        <v>1.1059294</v>
      </c>
      <c r="E27" s="6">
        <v>2.2096998000000001</v>
      </c>
      <c r="F27" s="6">
        <v>1.6078439219609799</v>
      </c>
      <c r="G27" s="6">
        <f t="shared" si="5"/>
        <v>2.0291430365882941</v>
      </c>
      <c r="H27" s="5">
        <v>2.98</v>
      </c>
      <c r="I27" s="3">
        <v>3.1</v>
      </c>
      <c r="J27" s="3">
        <f t="shared" si="4"/>
        <v>3.016</v>
      </c>
      <c r="K27" s="3"/>
      <c r="L27">
        <v>102.49</v>
      </c>
      <c r="M27">
        <v>91.779999999999987</v>
      </c>
      <c r="N27">
        <v>97.134999999999991</v>
      </c>
      <c r="O27" s="4">
        <v>157</v>
      </c>
      <c r="P27">
        <v>166.35</v>
      </c>
      <c r="Q27" s="6">
        <f t="shared" si="3"/>
        <v>159.33750000000001</v>
      </c>
      <c r="S27" s="2">
        <v>111.5463274</v>
      </c>
    </row>
    <row r="28" spans="1:19">
      <c r="A28">
        <f t="shared" si="0"/>
        <v>1615</v>
      </c>
      <c r="B28">
        <v>1.135574233333333</v>
      </c>
      <c r="C28">
        <v>0.93908959999999997</v>
      </c>
      <c r="D28">
        <f t="shared" si="1"/>
        <v>1.0373319166666666</v>
      </c>
      <c r="E28" s="6">
        <v>2.2796135999999998</v>
      </c>
      <c r="F28" s="6">
        <v>1.5619828037383181</v>
      </c>
      <c r="G28" s="6">
        <f t="shared" si="5"/>
        <v>2.064324361121495</v>
      </c>
      <c r="H28" s="5">
        <v>2.89</v>
      </c>
      <c r="I28" s="3">
        <v>3.24</v>
      </c>
      <c r="J28" s="3">
        <f t="shared" si="4"/>
        <v>2.9950000000000001</v>
      </c>
      <c r="K28" s="3"/>
      <c r="L28">
        <v>90.94</v>
      </c>
      <c r="M28">
        <v>93.74</v>
      </c>
      <c r="N28">
        <v>92.34</v>
      </c>
      <c r="O28" s="4">
        <v>148.72</v>
      </c>
      <c r="P28">
        <v>161.78</v>
      </c>
      <c r="Q28" s="6">
        <f t="shared" si="3"/>
        <v>151.98499999999999</v>
      </c>
      <c r="S28" s="2">
        <v>108.24985270000001</v>
      </c>
    </row>
    <row r="29" spans="1:19">
      <c r="A29">
        <f t="shared" si="0"/>
        <v>1616</v>
      </c>
      <c r="B29">
        <v>1.2928349666666661</v>
      </c>
      <c r="C29">
        <v>1.1151689</v>
      </c>
      <c r="D29">
        <f t="shared" si="1"/>
        <v>1.2040019333333332</v>
      </c>
      <c r="E29" s="6">
        <v>2.4872364</v>
      </c>
      <c r="F29" s="6">
        <v>1.810268225292242</v>
      </c>
      <c r="G29" s="6">
        <f t="shared" si="5"/>
        <v>2.2841459475876724</v>
      </c>
      <c r="H29" s="5">
        <v>3.35</v>
      </c>
      <c r="I29" s="3">
        <v>3.69</v>
      </c>
      <c r="J29" s="3">
        <f t="shared" si="4"/>
        <v>3.452</v>
      </c>
      <c r="K29" s="3"/>
      <c r="L29">
        <v>111.42</v>
      </c>
      <c r="M29">
        <v>117.67666666666669</v>
      </c>
      <c r="N29">
        <v>114.54833333333329</v>
      </c>
      <c r="O29" s="4">
        <v>198</v>
      </c>
      <c r="P29">
        <v>197</v>
      </c>
      <c r="Q29" s="6">
        <f t="shared" si="3"/>
        <v>197.75</v>
      </c>
      <c r="S29" s="2">
        <v>115.10104339999999</v>
      </c>
    </row>
    <row r="30" spans="1:19">
      <c r="A30">
        <f t="shared" si="0"/>
        <v>1617</v>
      </c>
      <c r="B30">
        <v>1.4093910000000001</v>
      </c>
      <c r="C30">
        <v>1.2973199</v>
      </c>
      <c r="D30">
        <f t="shared" si="1"/>
        <v>1.35335545</v>
      </c>
      <c r="E30" s="6">
        <v>2.7859590000000001</v>
      </c>
      <c r="F30" s="6">
        <v>1.9701692307692309</v>
      </c>
      <c r="G30" s="6">
        <f t="shared" si="5"/>
        <v>2.541222069230769</v>
      </c>
      <c r="H30" s="5">
        <v>3.65</v>
      </c>
      <c r="I30" s="3">
        <v>4.09</v>
      </c>
      <c r="J30" s="3">
        <f t="shared" si="4"/>
        <v>3.7819999999999996</v>
      </c>
      <c r="K30" s="3"/>
      <c r="L30">
        <v>127.93</v>
      </c>
      <c r="M30">
        <v>139.57</v>
      </c>
      <c r="N30">
        <v>133.75</v>
      </c>
      <c r="O30" s="4">
        <v>216.36333329999999</v>
      </c>
      <c r="P30">
        <v>214.78</v>
      </c>
      <c r="Q30" s="6">
        <f t="shared" si="3"/>
        <v>215.96749997499998</v>
      </c>
      <c r="S30" s="2">
        <v>120.48424559999999</v>
      </c>
    </row>
    <row r="31" spans="1:19">
      <c r="A31">
        <f t="shared" si="0"/>
        <v>1618</v>
      </c>
      <c r="B31">
        <v>1.2948620333333332</v>
      </c>
      <c r="C31">
        <v>1.1070732999999999</v>
      </c>
      <c r="D31">
        <f t="shared" si="1"/>
        <v>1.2009676666666667</v>
      </c>
      <c r="E31" s="6">
        <v>2.4512201999999998</v>
      </c>
      <c r="F31" s="6">
        <v>1.8858213218199928</v>
      </c>
      <c r="G31" s="6">
        <f t="shared" si="5"/>
        <v>2.2816005365459975</v>
      </c>
      <c r="H31" s="5">
        <v>3.49</v>
      </c>
      <c r="I31" s="3">
        <v>3.84</v>
      </c>
      <c r="J31" s="3">
        <f t="shared" si="4"/>
        <v>3.5949999999999998</v>
      </c>
      <c r="K31" s="3"/>
      <c r="L31">
        <v>111.18</v>
      </c>
      <c r="M31">
        <v>117.67666666666669</v>
      </c>
      <c r="N31">
        <v>114.42833333333328</v>
      </c>
      <c r="O31" s="4">
        <v>196.02333329999999</v>
      </c>
      <c r="P31">
        <v>205.53</v>
      </c>
      <c r="Q31" s="6">
        <f t="shared" si="3"/>
        <v>198.39999997499999</v>
      </c>
      <c r="S31" s="2">
        <v>114.2743249</v>
      </c>
    </row>
    <row r="32" spans="1:19">
      <c r="A32">
        <f t="shared" si="0"/>
        <v>1619</v>
      </c>
      <c r="B32">
        <v>1.1339471999999999</v>
      </c>
      <c r="C32">
        <v>0.89456380000000002</v>
      </c>
      <c r="D32">
        <f t="shared" si="1"/>
        <v>1.0142555</v>
      </c>
      <c r="E32" s="6">
        <v>2.1630905999999994</v>
      </c>
      <c r="F32" s="6">
        <v>1.6011099630996311</v>
      </c>
      <c r="G32" s="6">
        <f t="shared" si="5"/>
        <v>1.9944964089298889</v>
      </c>
      <c r="H32" s="5">
        <v>2.97</v>
      </c>
      <c r="I32" s="3">
        <v>3.58</v>
      </c>
      <c r="J32" s="3">
        <f t="shared" si="4"/>
        <v>3.1530000000000005</v>
      </c>
      <c r="K32" s="3"/>
      <c r="L32">
        <v>88.78</v>
      </c>
      <c r="M32">
        <v>86.44</v>
      </c>
      <c r="N32">
        <v>87.61</v>
      </c>
      <c r="O32" s="4">
        <v>180.42</v>
      </c>
      <c r="P32">
        <v>164.18</v>
      </c>
      <c r="Q32" s="6">
        <f t="shared" si="3"/>
        <v>176.36</v>
      </c>
      <c r="S32" s="2">
        <v>109.19615930000001</v>
      </c>
    </row>
    <row r="33" spans="1:19">
      <c r="A33">
        <f t="shared" si="0"/>
        <v>1620</v>
      </c>
      <c r="B33">
        <v>1.091169666666667</v>
      </c>
      <c r="C33">
        <v>0.86622920000000003</v>
      </c>
      <c r="D33">
        <f t="shared" si="1"/>
        <v>0.97869943333333353</v>
      </c>
      <c r="E33" s="6">
        <v>2.0296188000000002</v>
      </c>
      <c r="F33" s="6">
        <v>1.4764325088339221</v>
      </c>
      <c r="G33" s="6">
        <f t="shared" si="5"/>
        <v>1.8636629126501765</v>
      </c>
      <c r="H33" s="5">
        <v>2.73</v>
      </c>
      <c r="I33" s="3">
        <v>3</v>
      </c>
      <c r="J33" s="3">
        <f t="shared" si="4"/>
        <v>2.8109999999999999</v>
      </c>
      <c r="K33" s="3"/>
      <c r="L33">
        <v>84.41</v>
      </c>
      <c r="M33">
        <v>79.766666666666666</v>
      </c>
      <c r="N33">
        <v>82.088333333333324</v>
      </c>
      <c r="O33" s="4">
        <v>146.16499999999999</v>
      </c>
      <c r="P33">
        <v>146.63</v>
      </c>
      <c r="Q33" s="6">
        <f t="shared" si="3"/>
        <v>146.28125</v>
      </c>
      <c r="S33" s="2">
        <v>109.833963</v>
      </c>
    </row>
    <row r="34" spans="1:19">
      <c r="A34">
        <f t="shared" si="0"/>
        <v>1621</v>
      </c>
      <c r="B34">
        <v>1.0960073333333333</v>
      </c>
      <c r="C34">
        <v>0.89658769999999999</v>
      </c>
      <c r="D34">
        <f t="shared" si="1"/>
        <v>0.99629751666666666</v>
      </c>
      <c r="E34" s="6">
        <v>2.1482603999999998</v>
      </c>
      <c r="F34" s="6">
        <v>1.5588975748930101</v>
      </c>
      <c r="G34" s="6">
        <f t="shared" si="5"/>
        <v>1.9714515524679028</v>
      </c>
      <c r="H34" s="5">
        <v>2.89</v>
      </c>
      <c r="I34" s="3">
        <v>3.15</v>
      </c>
      <c r="J34" s="3">
        <f t="shared" si="4"/>
        <v>2.968</v>
      </c>
      <c r="K34" s="3"/>
      <c r="L34">
        <v>86.51</v>
      </c>
      <c r="M34">
        <v>82.625</v>
      </c>
      <c r="N34">
        <v>84.567499999999995</v>
      </c>
      <c r="O34" s="4">
        <v>169.33333329999999</v>
      </c>
      <c r="P34">
        <v>163.58000000000001</v>
      </c>
      <c r="Q34" s="6">
        <f t="shared" si="3"/>
        <v>167.89499997499999</v>
      </c>
      <c r="S34" s="2">
        <v>107.2376859</v>
      </c>
    </row>
    <row r="35" spans="1:19">
      <c r="A35">
        <f t="shared" si="0"/>
        <v>1622</v>
      </c>
      <c r="B35">
        <v>1.4143801666666673</v>
      </c>
      <c r="C35">
        <v>1.1576708</v>
      </c>
      <c r="D35">
        <f t="shared" si="1"/>
        <v>1.2860254833333338</v>
      </c>
      <c r="E35" s="6">
        <v>2.7033335999999997</v>
      </c>
      <c r="F35" s="6">
        <v>2.040685714285714</v>
      </c>
      <c r="G35" s="6">
        <f t="shared" si="5"/>
        <v>2.5045392342857138</v>
      </c>
      <c r="H35" s="5">
        <v>3.78</v>
      </c>
      <c r="I35" s="3">
        <v>4.1399999999999997</v>
      </c>
      <c r="J35" s="3">
        <f t="shared" si="4"/>
        <v>3.8879999999999999</v>
      </c>
      <c r="K35" s="3"/>
      <c r="L35">
        <v>126.53</v>
      </c>
      <c r="M35">
        <v>120.89</v>
      </c>
      <c r="N35">
        <v>123.71</v>
      </c>
      <c r="O35" s="4">
        <v>221.08500000000001</v>
      </c>
      <c r="P35">
        <v>215.99</v>
      </c>
      <c r="Q35" s="6">
        <f t="shared" si="3"/>
        <v>219.81125</v>
      </c>
      <c r="S35" s="2">
        <v>128.624909</v>
      </c>
    </row>
    <row r="36" spans="1:19">
      <c r="A36">
        <f t="shared" si="0"/>
        <v>1623</v>
      </c>
      <c r="B36">
        <v>1.7274379666666664</v>
      </c>
      <c r="C36">
        <v>1.4106582999999999</v>
      </c>
      <c r="D36">
        <f t="shared" si="1"/>
        <v>1.5690481333333333</v>
      </c>
      <c r="E36" s="6">
        <v>2.8876517999999991</v>
      </c>
      <c r="F36" s="6">
        <v>2.267736227951155</v>
      </c>
      <c r="G36" s="6">
        <f t="shared" si="5"/>
        <v>2.7016771283853456</v>
      </c>
      <c r="H36" s="5">
        <v>4.2</v>
      </c>
      <c r="I36" s="3">
        <v>4.75</v>
      </c>
      <c r="J36" s="3">
        <f t="shared" si="4"/>
        <v>4.3650000000000002</v>
      </c>
      <c r="K36" s="3"/>
      <c r="L36">
        <v>169.81</v>
      </c>
      <c r="M36">
        <v>174.935</v>
      </c>
      <c r="N36">
        <v>172.3725</v>
      </c>
      <c r="O36" s="4">
        <v>249.05666669999999</v>
      </c>
      <c r="P36">
        <v>248.8</v>
      </c>
      <c r="Q36" s="6">
        <f t="shared" si="3"/>
        <v>248.99250002499997</v>
      </c>
      <c r="S36" s="2">
        <v>138.53339800000001</v>
      </c>
    </row>
    <row r="37" spans="1:19">
      <c r="A37">
        <f t="shared" si="0"/>
        <v>1624</v>
      </c>
      <c r="B37">
        <v>1.8776943333333329</v>
      </c>
      <c r="C37">
        <v>1.5968571</v>
      </c>
      <c r="D37">
        <f t="shared" si="1"/>
        <v>1.7372757166666664</v>
      </c>
      <c r="E37" s="6">
        <v>2.9321424</v>
      </c>
      <c r="F37" s="6">
        <v>2.1762000000000001</v>
      </c>
      <c r="G37" s="6">
        <f t="shared" si="5"/>
        <v>2.7053596799999999</v>
      </c>
      <c r="H37" s="5">
        <v>4.03</v>
      </c>
      <c r="I37" s="3">
        <v>4.4400000000000004</v>
      </c>
      <c r="J37" s="3">
        <f t="shared" si="4"/>
        <v>4.1530000000000005</v>
      </c>
      <c r="K37" s="3"/>
      <c r="L37">
        <v>190.28</v>
      </c>
      <c r="M37">
        <v>192.54</v>
      </c>
      <c r="N37">
        <v>191.41</v>
      </c>
      <c r="O37" s="4">
        <v>244.39500000000001</v>
      </c>
      <c r="P37">
        <v>247.6</v>
      </c>
      <c r="Q37" s="6">
        <f t="shared" si="3"/>
        <v>245.19625000000002</v>
      </c>
      <c r="S37" s="2">
        <v>142.3116919</v>
      </c>
    </row>
    <row r="38" spans="1:19">
      <c r="A38">
        <f t="shared" si="0"/>
        <v>1625</v>
      </c>
      <c r="B38">
        <v>1.7724572000000001</v>
      </c>
      <c r="C38">
        <v>1.4066105</v>
      </c>
      <c r="D38">
        <f t="shared" si="1"/>
        <v>1.58953385</v>
      </c>
      <c r="E38" s="6">
        <v>2.7880775999999998</v>
      </c>
      <c r="F38" s="6">
        <v>2.0991526802218106</v>
      </c>
      <c r="G38" s="6">
        <f t="shared" si="5"/>
        <v>2.5814001240665432</v>
      </c>
      <c r="H38" s="5">
        <v>3.89</v>
      </c>
      <c r="I38" s="3">
        <v>4.32</v>
      </c>
      <c r="J38" s="3">
        <f t="shared" si="4"/>
        <v>4.0190000000000001</v>
      </c>
      <c r="K38" s="3"/>
      <c r="L38">
        <v>168.88</v>
      </c>
      <c r="M38">
        <v>173.72499999999999</v>
      </c>
      <c r="N38">
        <v>171.30250000000001</v>
      </c>
      <c r="O38" s="4">
        <v>222.05666669999999</v>
      </c>
      <c r="P38">
        <v>237.02</v>
      </c>
      <c r="Q38" s="6">
        <f t="shared" si="3"/>
        <v>225.79750002499998</v>
      </c>
      <c r="S38" s="2">
        <v>140.99622170000001</v>
      </c>
    </row>
    <row r="39" spans="1:19">
      <c r="A39">
        <f t="shared" si="0"/>
        <v>1626</v>
      </c>
      <c r="B39">
        <v>1.6673115999999999</v>
      </c>
      <c r="C39">
        <v>1.4369689999999999</v>
      </c>
      <c r="D39">
        <f t="shared" si="1"/>
        <v>1.5521403</v>
      </c>
      <c r="E39" s="6">
        <v>2.8473983999999999</v>
      </c>
      <c r="F39" s="6">
        <v>2.1164374435119431</v>
      </c>
      <c r="G39" s="6">
        <f t="shared" si="5"/>
        <v>2.6281101130535829</v>
      </c>
      <c r="H39" s="5">
        <v>3.92</v>
      </c>
      <c r="I39" s="3">
        <v>4.3499999999999996</v>
      </c>
      <c r="J39" s="3">
        <f t="shared" si="4"/>
        <v>4.0489999999999995</v>
      </c>
      <c r="K39" s="3"/>
      <c r="L39">
        <v>152.6</v>
      </c>
      <c r="M39">
        <v>171.345</v>
      </c>
      <c r="N39">
        <v>161.9725</v>
      </c>
      <c r="O39" s="4">
        <v>223.2933333</v>
      </c>
      <c r="P39">
        <v>235.46</v>
      </c>
      <c r="Q39" s="6">
        <f t="shared" si="3"/>
        <v>226.33499997500002</v>
      </c>
      <c r="S39" s="2">
        <v>132.52105789999999</v>
      </c>
    </row>
    <row r="40" spans="1:19">
      <c r="A40">
        <f t="shared" si="0"/>
        <v>1627</v>
      </c>
      <c r="B40">
        <v>1.7169822666666663</v>
      </c>
      <c r="C40">
        <v>1.2649375</v>
      </c>
      <c r="D40">
        <f t="shared" si="1"/>
        <v>1.4909598833333333</v>
      </c>
      <c r="E40" s="6">
        <v>2.7393497999999989</v>
      </c>
      <c r="F40" s="6">
        <v>2.0225903890160191</v>
      </c>
      <c r="G40" s="6">
        <f t="shared" si="5"/>
        <v>2.5243219767048046</v>
      </c>
      <c r="H40" s="5">
        <v>3.75</v>
      </c>
      <c r="I40" s="3">
        <v>4.3099999999999996</v>
      </c>
      <c r="J40" s="3">
        <f t="shared" si="4"/>
        <v>3.9180000000000001</v>
      </c>
      <c r="K40" s="3"/>
      <c r="L40">
        <v>156.69999999999999</v>
      </c>
      <c r="M40">
        <v>144.81</v>
      </c>
      <c r="N40">
        <v>150.755</v>
      </c>
      <c r="O40" s="4">
        <v>210.81666670000001</v>
      </c>
      <c r="P40">
        <v>217.55</v>
      </c>
      <c r="Q40" s="6">
        <f t="shared" si="3"/>
        <v>212.50000002500002</v>
      </c>
      <c r="S40" s="2">
        <v>135.1450657</v>
      </c>
    </row>
    <row r="41" spans="1:19">
      <c r="A41">
        <f t="shared" si="0"/>
        <v>1628</v>
      </c>
      <c r="B41">
        <v>1.8282864000000001</v>
      </c>
      <c r="C41">
        <v>1.3094633</v>
      </c>
      <c r="D41">
        <f t="shared" si="1"/>
        <v>1.56887485</v>
      </c>
      <c r="E41" s="6">
        <v>2.8198566</v>
      </c>
      <c r="F41" s="6">
        <v>2.2005551020408172</v>
      </c>
      <c r="G41" s="6">
        <f t="shared" si="5"/>
        <v>2.6340661506122451</v>
      </c>
      <c r="H41" s="5">
        <v>4.08</v>
      </c>
      <c r="I41" s="3">
        <v>4.41</v>
      </c>
      <c r="J41" s="3">
        <f t="shared" si="4"/>
        <v>4.1790000000000003</v>
      </c>
      <c r="K41" s="3"/>
      <c r="L41">
        <v>169</v>
      </c>
      <c r="M41">
        <v>144.56333333333333</v>
      </c>
      <c r="N41">
        <v>156.78166666666669</v>
      </c>
      <c r="O41" s="4">
        <v>224.37666669999999</v>
      </c>
      <c r="P41">
        <v>231.49</v>
      </c>
      <c r="Q41" s="6">
        <f t="shared" si="3"/>
        <v>226.15500002499999</v>
      </c>
      <c r="S41" s="2">
        <v>144.65492739999999</v>
      </c>
    </row>
    <row r="42" spans="1:19">
      <c r="A42">
        <f t="shared" si="0"/>
        <v>1629</v>
      </c>
      <c r="B42">
        <v>2.2355156666666671</v>
      </c>
      <c r="C42">
        <v>1.9641996500000001</v>
      </c>
      <c r="D42">
        <f t="shared" si="1"/>
        <v>2.0998576583333337</v>
      </c>
      <c r="E42" s="6">
        <v>3.1906116</v>
      </c>
      <c r="F42" s="6">
        <v>2.6266627043090627</v>
      </c>
      <c r="G42" s="6">
        <f t="shared" si="5"/>
        <v>3.0214269312927184</v>
      </c>
      <c r="H42" s="3">
        <v>4.3499999999999996</v>
      </c>
      <c r="I42" s="3">
        <v>5.0999999999999996</v>
      </c>
      <c r="J42" s="3">
        <f t="shared" si="4"/>
        <v>4.5749999999999993</v>
      </c>
      <c r="K42" s="3"/>
      <c r="L42">
        <v>230.4</v>
      </c>
      <c r="M42">
        <v>213.19725</v>
      </c>
      <c r="N42">
        <v>221.79862499999999</v>
      </c>
      <c r="O42" s="4">
        <v>259.77</v>
      </c>
      <c r="P42">
        <v>281.85000000000002</v>
      </c>
      <c r="Q42" s="6">
        <f t="shared" si="3"/>
        <v>265.28999999999996</v>
      </c>
      <c r="S42" s="2">
        <v>161.38860969999999</v>
      </c>
    </row>
    <row r="43" spans="1:19">
      <c r="A43">
        <f t="shared" si="0"/>
        <v>1630</v>
      </c>
      <c r="B43">
        <v>2.6199232000000001</v>
      </c>
      <c r="C43">
        <v>2.306544836</v>
      </c>
      <c r="D43">
        <f t="shared" si="1"/>
        <v>2.4632340180000001</v>
      </c>
      <c r="E43" s="6">
        <v>3.5931456000000002</v>
      </c>
      <c r="F43" s="6">
        <v>2.8799026204564666</v>
      </c>
      <c r="G43" s="6">
        <f t="shared" si="5"/>
        <v>3.3791727061369401</v>
      </c>
      <c r="H43" s="3">
        <v>4.9000000000000004</v>
      </c>
      <c r="I43" s="3">
        <v>5.83</v>
      </c>
      <c r="J43" s="3">
        <f t="shared" si="4"/>
        <v>5.1790000000000003</v>
      </c>
      <c r="K43" s="3"/>
      <c r="L43">
        <v>284.48</v>
      </c>
      <c r="M43">
        <v>262.52949999999998</v>
      </c>
      <c r="N43">
        <v>273.50475</v>
      </c>
      <c r="O43" s="4">
        <v>337.18</v>
      </c>
      <c r="P43">
        <v>321.63</v>
      </c>
      <c r="Q43" s="6">
        <f t="shared" si="3"/>
        <v>333.29250000000002</v>
      </c>
      <c r="S43" s="2">
        <v>179.094596</v>
      </c>
    </row>
    <row r="44" spans="1:19">
      <c r="A44">
        <f t="shared" si="0"/>
        <v>1631</v>
      </c>
      <c r="B44">
        <v>2.5909513333333329</v>
      </c>
      <c r="C44">
        <v>2.2060279220000001</v>
      </c>
      <c r="D44">
        <f t="shared" si="1"/>
        <v>2.3984896276666667</v>
      </c>
      <c r="E44" s="6">
        <v>4.3431299999999986</v>
      </c>
      <c r="F44" s="6">
        <v>3.1210487394957975</v>
      </c>
      <c r="G44" s="6">
        <f t="shared" si="5"/>
        <v>3.9765056218487382</v>
      </c>
      <c r="H44" s="3">
        <v>5.67</v>
      </c>
      <c r="I44" s="3">
        <v>6.16</v>
      </c>
      <c r="J44" s="3">
        <f t="shared" si="4"/>
        <v>5.8170000000000002</v>
      </c>
      <c r="K44" s="3"/>
      <c r="L44">
        <v>263.27</v>
      </c>
      <c r="M44">
        <v>269.98950000000002</v>
      </c>
      <c r="N44">
        <v>266.62975</v>
      </c>
      <c r="O44" s="4">
        <v>369.29</v>
      </c>
      <c r="P44">
        <v>366.59</v>
      </c>
      <c r="Q44" s="6">
        <f t="shared" si="3"/>
        <v>368.61500000000001</v>
      </c>
      <c r="S44" s="2">
        <v>178.4671912</v>
      </c>
    </row>
    <row r="45" spans="1:19">
      <c r="A45">
        <f t="shared" si="0"/>
        <v>1632</v>
      </c>
      <c r="B45">
        <v>1.6652529666666676</v>
      </c>
      <c r="C45">
        <v>1.509210838</v>
      </c>
      <c r="D45">
        <f t="shared" si="1"/>
        <v>1.5872319023333339</v>
      </c>
      <c r="E45" s="6">
        <v>3.3558623999999999</v>
      </c>
      <c r="F45" s="6">
        <v>2.4387435934144586</v>
      </c>
      <c r="G45" s="6">
        <f t="shared" si="5"/>
        <v>3.0807267580243374</v>
      </c>
      <c r="H45" s="3">
        <v>4.57</v>
      </c>
      <c r="I45" s="3">
        <v>4.8899999999999997</v>
      </c>
      <c r="J45" s="3">
        <f t="shared" si="4"/>
        <v>4.6659999999999995</v>
      </c>
      <c r="K45" s="3"/>
      <c r="L45">
        <v>151.28</v>
      </c>
      <c r="M45">
        <v>155.35925</v>
      </c>
      <c r="N45">
        <v>153.319625</v>
      </c>
      <c r="O45" s="4">
        <v>260.19499999999999</v>
      </c>
      <c r="P45">
        <v>269.47000000000003</v>
      </c>
      <c r="Q45" s="6">
        <f t="shared" si="3"/>
        <v>262.51375000000002</v>
      </c>
      <c r="S45" s="2">
        <v>147.80754970000001</v>
      </c>
    </row>
    <row r="46" spans="1:19">
      <c r="A46">
        <f t="shared" si="0"/>
        <v>1633</v>
      </c>
      <c r="B46">
        <v>1.535493766666667</v>
      </c>
      <c r="C46">
        <v>1.4191572699999999</v>
      </c>
      <c r="D46">
        <f t="shared" si="1"/>
        <v>1.4773255183333336</v>
      </c>
      <c r="E46" s="6">
        <v>2.9533284000000002</v>
      </c>
      <c r="F46" s="6">
        <v>2.2479106926698051</v>
      </c>
      <c r="G46" s="6">
        <f t="shared" si="5"/>
        <v>2.7417030878009414</v>
      </c>
      <c r="H46" s="3">
        <v>3.99</v>
      </c>
      <c r="I46" s="3">
        <v>4.42</v>
      </c>
      <c r="J46" s="3">
        <f t="shared" si="4"/>
        <v>4.1189999999999998</v>
      </c>
      <c r="K46" s="3"/>
      <c r="L46">
        <v>124.8</v>
      </c>
      <c r="M46">
        <v>138.15549999999999</v>
      </c>
      <c r="N46">
        <v>131.47774999999999</v>
      </c>
      <c r="O46" s="4">
        <v>219.40333330000001</v>
      </c>
      <c r="P46">
        <v>230.29</v>
      </c>
      <c r="Q46" s="6">
        <f t="shared" si="3"/>
        <v>222.12499997500001</v>
      </c>
      <c r="S46" s="2">
        <v>141.42604600000001</v>
      </c>
    </row>
    <row r="47" spans="1:19">
      <c r="A47">
        <f t="shared" si="0"/>
        <v>1634</v>
      </c>
      <c r="B47">
        <v>1.6861044000000001</v>
      </c>
      <c r="C47">
        <v>1.570785184</v>
      </c>
      <c r="D47">
        <f t="shared" si="1"/>
        <v>1.628444792</v>
      </c>
      <c r="E47" s="6">
        <v>3.0232421999999999</v>
      </c>
      <c r="F47" s="6">
        <v>2.3807999999999998</v>
      </c>
      <c r="G47" s="6">
        <f t="shared" si="5"/>
        <v>2.8305095399999995</v>
      </c>
      <c r="H47" s="3">
        <v>4.58</v>
      </c>
      <c r="I47" s="3">
        <v>4.87</v>
      </c>
      <c r="J47" s="3">
        <f t="shared" si="4"/>
        <v>4.6669999999999998</v>
      </c>
      <c r="K47" s="3"/>
      <c r="L47">
        <v>146.59</v>
      </c>
      <c r="M47">
        <v>157.97325000000001</v>
      </c>
      <c r="N47">
        <v>152.28162499999999</v>
      </c>
      <c r="O47" s="4">
        <v>246.29</v>
      </c>
      <c r="P47">
        <v>249.76</v>
      </c>
      <c r="Q47" s="6">
        <f t="shared" si="3"/>
        <v>247.1575</v>
      </c>
      <c r="S47" s="2">
        <v>150.34836559999999</v>
      </c>
    </row>
    <row r="48" spans="1:19">
      <c r="A48">
        <f t="shared" si="0"/>
        <v>1635</v>
      </c>
      <c r="B48">
        <v>1.6985414000000001</v>
      </c>
      <c r="C48">
        <v>1.5713582960000001</v>
      </c>
      <c r="D48">
        <f t="shared" si="1"/>
        <v>1.6349498480000002</v>
      </c>
      <c r="E48" s="6">
        <v>2.8092636</v>
      </c>
      <c r="F48" s="6">
        <v>2.2879145790554416</v>
      </c>
      <c r="G48" s="6">
        <f t="shared" si="5"/>
        <v>2.6528588937166324</v>
      </c>
      <c r="H48" s="3">
        <v>4.32</v>
      </c>
      <c r="I48" s="3">
        <v>4.87</v>
      </c>
      <c r="J48" s="3">
        <f t="shared" si="4"/>
        <v>4.4850000000000003</v>
      </c>
      <c r="K48" s="3"/>
      <c r="L48">
        <v>146.24</v>
      </c>
      <c r="M48">
        <v>167.49299999999999</v>
      </c>
      <c r="N48">
        <v>156.8665</v>
      </c>
      <c r="O48" s="4">
        <v>240.36</v>
      </c>
      <c r="P48">
        <v>241.11</v>
      </c>
      <c r="Q48" s="6">
        <f t="shared" si="3"/>
        <v>240.54750000000001</v>
      </c>
      <c r="S48" s="2">
        <v>138.9406912</v>
      </c>
    </row>
    <row r="49" spans="1:19">
      <c r="A49">
        <f t="shared" si="0"/>
        <v>1636</v>
      </c>
      <c r="B49">
        <v>1.5506182666666672</v>
      </c>
      <c r="C49">
        <v>1.4745861499999999</v>
      </c>
      <c r="D49">
        <f t="shared" si="1"/>
        <v>1.5126022083333335</v>
      </c>
      <c r="E49" s="6">
        <v>3.0232421999999999</v>
      </c>
      <c r="F49" s="6">
        <v>2.3972419889502761</v>
      </c>
      <c r="G49" s="6">
        <f t="shared" si="5"/>
        <v>2.8354421366850824</v>
      </c>
      <c r="H49" s="3">
        <v>4.63</v>
      </c>
      <c r="I49" s="3">
        <v>5.19</v>
      </c>
      <c r="J49" s="3">
        <f t="shared" si="4"/>
        <v>4.798</v>
      </c>
      <c r="K49" s="3"/>
      <c r="L49">
        <v>126.41</v>
      </c>
      <c r="M49">
        <v>147.84825000000001</v>
      </c>
      <c r="N49">
        <v>137.12912499999999</v>
      </c>
      <c r="O49" s="4">
        <v>240.29499999999999</v>
      </c>
      <c r="P49">
        <v>251.68</v>
      </c>
      <c r="Q49" s="6">
        <f t="shared" si="3"/>
        <v>243.14125000000001</v>
      </c>
      <c r="S49" s="2">
        <v>137.9614545</v>
      </c>
    </row>
    <row r="50" spans="1:19">
      <c r="A50">
        <f t="shared" si="0"/>
        <v>1637</v>
      </c>
      <c r="B50">
        <v>1.7198986000000001</v>
      </c>
      <c r="C50">
        <v>1.471294528</v>
      </c>
      <c r="D50">
        <f t="shared" si="1"/>
        <v>1.5955965640000001</v>
      </c>
      <c r="E50" s="6">
        <v>3.1821372000000001</v>
      </c>
      <c r="F50" s="6">
        <v>2.169849654611947</v>
      </c>
      <c r="G50" s="6">
        <f t="shared" si="5"/>
        <v>2.878450936383584</v>
      </c>
      <c r="H50" s="3">
        <v>4.45</v>
      </c>
      <c r="I50" s="3">
        <v>4.74</v>
      </c>
      <c r="J50" s="3">
        <f t="shared" si="4"/>
        <v>4.5369999999999999</v>
      </c>
      <c r="K50" s="3"/>
      <c r="L50">
        <v>146.30000000000001</v>
      </c>
      <c r="M50">
        <v>147.6935</v>
      </c>
      <c r="N50">
        <v>146.99674999999999</v>
      </c>
      <c r="O50" s="4">
        <v>232.81333330000001</v>
      </c>
      <c r="P50">
        <v>231.73</v>
      </c>
      <c r="Q50" s="6">
        <f t="shared" si="3"/>
        <v>232.542499975</v>
      </c>
      <c r="S50" s="2">
        <v>150.9064439</v>
      </c>
    </row>
    <row r="51" spans="1:19">
      <c r="A51">
        <f t="shared" si="0"/>
        <v>1638</v>
      </c>
      <c r="B51">
        <v>1.8256588666666673</v>
      </c>
      <c r="C51">
        <v>1.5410213399999999</v>
      </c>
      <c r="D51">
        <f t="shared" si="1"/>
        <v>1.6833401033333337</v>
      </c>
      <c r="E51" s="6">
        <v>3.0529025999999999</v>
      </c>
      <c r="F51" s="6">
        <v>2.1759447379114185</v>
      </c>
      <c r="G51" s="6">
        <f t="shared" si="5"/>
        <v>2.7898152413734252</v>
      </c>
      <c r="H51" s="3">
        <v>4.24</v>
      </c>
      <c r="I51" s="3">
        <v>4.78</v>
      </c>
      <c r="J51" s="3">
        <f t="shared" si="4"/>
        <v>4.4020000000000001</v>
      </c>
      <c r="K51" s="3"/>
      <c r="L51">
        <v>155.93</v>
      </c>
      <c r="M51">
        <v>155.31975</v>
      </c>
      <c r="N51">
        <v>155.624875</v>
      </c>
      <c r="O51" s="4">
        <v>220.58666669999999</v>
      </c>
      <c r="P51">
        <v>232.21</v>
      </c>
      <c r="Q51" s="6">
        <f t="shared" si="3"/>
        <v>223.492500025</v>
      </c>
      <c r="S51" s="2">
        <v>152.30857219999999</v>
      </c>
    </row>
    <row r="52" spans="1:19">
      <c r="A52">
        <f t="shared" si="0"/>
        <v>1639</v>
      </c>
      <c r="B52">
        <v>1.6986329333333334</v>
      </c>
      <c r="C52">
        <v>1.4052262600000001</v>
      </c>
      <c r="D52">
        <f t="shared" si="1"/>
        <v>1.5519295966666666</v>
      </c>
      <c r="E52" s="6">
        <v>2.9787515999999989</v>
      </c>
      <c r="F52" s="6">
        <v>1.926046322633076</v>
      </c>
      <c r="G52" s="6">
        <f t="shared" si="5"/>
        <v>2.6629400167899218</v>
      </c>
      <c r="H52" s="3">
        <v>4.24</v>
      </c>
      <c r="I52" s="3">
        <v>4.5</v>
      </c>
      <c r="J52" s="3">
        <f t="shared" si="4"/>
        <v>4.3179999999999996</v>
      </c>
      <c r="K52" s="3"/>
      <c r="L52">
        <v>138.69999999999999</v>
      </c>
      <c r="M52">
        <v>137.5205</v>
      </c>
      <c r="N52">
        <v>138.11025000000001</v>
      </c>
      <c r="O52" s="4">
        <v>219.80333329999999</v>
      </c>
      <c r="P52">
        <v>207.45</v>
      </c>
      <c r="Q52" s="6">
        <f t="shared" si="3"/>
        <v>216.71499997500001</v>
      </c>
      <c r="S52" s="2">
        <v>147.10388570000001</v>
      </c>
    </row>
    <row r="53" spans="1:19">
      <c r="A53">
        <f t="shared" si="0"/>
        <v>1640</v>
      </c>
      <c r="B53">
        <v>1.8724327000000001</v>
      </c>
      <c r="C53">
        <v>1.5922547339999999</v>
      </c>
      <c r="D53">
        <f t="shared" si="1"/>
        <v>1.732343717</v>
      </c>
      <c r="E53" s="6">
        <v>3.1834978999999999</v>
      </c>
      <c r="F53" s="6">
        <v>2.1637545713124751</v>
      </c>
      <c r="G53" s="6">
        <f t="shared" si="5"/>
        <v>2.8775749013937419</v>
      </c>
      <c r="H53" s="3">
        <v>4.5999999999999996</v>
      </c>
      <c r="I53" s="3">
        <v>4.51</v>
      </c>
      <c r="J53" s="3">
        <f t="shared" si="4"/>
        <v>4.5729999999999995</v>
      </c>
      <c r="K53" s="3"/>
      <c r="L53">
        <v>157.91</v>
      </c>
      <c r="M53">
        <v>156.42325</v>
      </c>
      <c r="N53">
        <v>157.16662500000001</v>
      </c>
      <c r="O53" s="4">
        <v>249.54</v>
      </c>
      <c r="P53">
        <v>238.22</v>
      </c>
      <c r="Q53" s="6">
        <f t="shared" si="3"/>
        <v>246.71</v>
      </c>
      <c r="S53" s="2">
        <v>154.76446319999999</v>
      </c>
    </row>
    <row r="54" spans="1:19">
      <c r="A54">
        <f t="shared" si="0"/>
        <v>1641</v>
      </c>
      <c r="B54">
        <v>1.729080325</v>
      </c>
      <c r="C54">
        <v>1.5250479166666673</v>
      </c>
      <c r="D54">
        <f t="shared" si="1"/>
        <v>1.6270641208333336</v>
      </c>
      <c r="E54" s="6">
        <v>3.1092559</v>
      </c>
      <c r="F54" s="6">
        <v>2.28565623730191</v>
      </c>
      <c r="G54" s="6">
        <f t="shared" si="5"/>
        <v>2.8621760011905728</v>
      </c>
      <c r="H54" s="3">
        <v>4.58</v>
      </c>
      <c r="I54" s="3">
        <v>4.7300000000000004</v>
      </c>
      <c r="J54" s="3">
        <f t="shared" si="4"/>
        <v>4.625</v>
      </c>
      <c r="K54" s="3"/>
      <c r="L54">
        <v>136.91</v>
      </c>
      <c r="M54">
        <v>152.327</v>
      </c>
      <c r="N54">
        <v>144.61850000000001</v>
      </c>
      <c r="O54" s="4">
        <v>240.96</v>
      </c>
      <c r="P54">
        <v>253.3</v>
      </c>
      <c r="Q54" s="6">
        <f t="shared" si="3"/>
        <v>244.04500000000002</v>
      </c>
      <c r="S54" s="2">
        <v>149.1663489</v>
      </c>
    </row>
    <row r="55" spans="1:19">
      <c r="A55">
        <f t="shared" si="0"/>
        <v>1642</v>
      </c>
      <c r="B55">
        <v>1.5743769999999999</v>
      </c>
      <c r="C55">
        <v>1.4279348453333327</v>
      </c>
      <c r="D55">
        <f t="shared" si="1"/>
        <v>1.5011559226666664</v>
      </c>
      <c r="E55" s="6">
        <v>2.9272056000000002</v>
      </c>
      <c r="F55" s="6">
        <v>2.1353108492482731</v>
      </c>
      <c r="G55" s="6">
        <f t="shared" si="5"/>
        <v>2.6896371747744818</v>
      </c>
      <c r="H55" s="3">
        <v>4.4400000000000004</v>
      </c>
      <c r="I55" s="3">
        <v>4.5599999999999996</v>
      </c>
      <c r="J55" s="3">
        <f t="shared" si="4"/>
        <v>4.476</v>
      </c>
      <c r="K55" s="3"/>
      <c r="L55">
        <v>118.48</v>
      </c>
      <c r="M55">
        <v>137.8826</v>
      </c>
      <c r="N55">
        <v>128.18129999999999</v>
      </c>
      <c r="O55" s="4">
        <v>216.8233333</v>
      </c>
      <c r="P55">
        <v>241.35</v>
      </c>
      <c r="Q55" s="6">
        <f t="shared" si="3"/>
        <v>222.95499997499999</v>
      </c>
      <c r="S55" s="2">
        <v>143.92699920000001</v>
      </c>
    </row>
    <row r="56" spans="1:19">
      <c r="A56">
        <f t="shared" si="0"/>
        <v>1643</v>
      </c>
      <c r="B56">
        <v>1.6972803000000001</v>
      </c>
      <c r="C56">
        <v>1.4806870486666672</v>
      </c>
      <c r="D56">
        <f t="shared" si="1"/>
        <v>1.5889836743333337</v>
      </c>
      <c r="E56" s="6">
        <v>3.1685767</v>
      </c>
      <c r="F56" s="6">
        <v>2.1495327102803738</v>
      </c>
      <c r="G56" s="6">
        <f t="shared" si="5"/>
        <v>2.8628635030841121</v>
      </c>
      <c r="H56" s="3">
        <v>4.57</v>
      </c>
      <c r="I56" s="3">
        <v>4.55</v>
      </c>
      <c r="J56" s="3">
        <f t="shared" si="4"/>
        <v>4.5640000000000001</v>
      </c>
      <c r="K56" s="3"/>
      <c r="L56">
        <v>136.33000000000001</v>
      </c>
      <c r="M56">
        <v>143.81880000000001</v>
      </c>
      <c r="N56">
        <v>140.0744</v>
      </c>
      <c r="O56" s="4">
        <v>224.43333329999999</v>
      </c>
      <c r="P56">
        <v>253.13</v>
      </c>
      <c r="Q56" s="6">
        <f t="shared" si="3"/>
        <v>231.607499975</v>
      </c>
      <c r="S56" s="2">
        <v>151.96367290000001</v>
      </c>
    </row>
    <row r="57" spans="1:19">
      <c r="A57">
        <f t="shared" si="0"/>
        <v>1644</v>
      </c>
      <c r="B57">
        <v>1.8953709000000001</v>
      </c>
      <c r="C57">
        <v>1.634804792</v>
      </c>
      <c r="D57">
        <f t="shared" si="1"/>
        <v>1.7650878460000001</v>
      </c>
      <c r="E57" s="6">
        <v>3.1060780000000001</v>
      </c>
      <c r="F57" s="6">
        <v>2.2023567655424627</v>
      </c>
      <c r="G57" s="6">
        <f t="shared" si="5"/>
        <v>2.8349616296627387</v>
      </c>
      <c r="H57" s="3">
        <v>4.57</v>
      </c>
      <c r="I57" s="3">
        <v>4.55</v>
      </c>
      <c r="J57" s="3">
        <f t="shared" si="4"/>
        <v>4.5640000000000001</v>
      </c>
      <c r="K57" s="3"/>
      <c r="L57">
        <v>157.72999999999999</v>
      </c>
      <c r="M57">
        <v>164.8734</v>
      </c>
      <c r="N57">
        <v>161.30170000000001</v>
      </c>
      <c r="O57" s="4">
        <v>231.07</v>
      </c>
      <c r="P57">
        <v>262.5</v>
      </c>
      <c r="Q57" s="6">
        <f t="shared" si="3"/>
        <v>238.92750000000001</v>
      </c>
      <c r="S57" s="2">
        <v>157.5236577</v>
      </c>
    </row>
    <row r="58" spans="1:19">
      <c r="A58">
        <f t="shared" si="0"/>
        <v>1645</v>
      </c>
      <c r="B58">
        <v>1.7118315</v>
      </c>
      <c r="C58">
        <v>1.475867974</v>
      </c>
      <c r="D58">
        <f t="shared" si="1"/>
        <v>1.593849737</v>
      </c>
      <c r="E58" s="6">
        <v>3.063342</v>
      </c>
      <c r="F58" s="6">
        <v>2.062169849654611</v>
      </c>
      <c r="G58" s="6">
        <f t="shared" si="5"/>
        <v>2.7629903548963832</v>
      </c>
      <c r="H58" s="3">
        <v>4.49</v>
      </c>
      <c r="I58" s="3">
        <v>4.49</v>
      </c>
      <c r="J58" s="3">
        <f t="shared" si="4"/>
        <v>4.49</v>
      </c>
      <c r="K58" s="3"/>
      <c r="L58">
        <v>132.13</v>
      </c>
      <c r="M58">
        <v>146.80539999999999</v>
      </c>
      <c r="N58">
        <v>139.46770000000001</v>
      </c>
      <c r="O58" s="4">
        <v>226.72333330000001</v>
      </c>
      <c r="P58">
        <v>251.44</v>
      </c>
      <c r="Q58" s="6">
        <f t="shared" si="3"/>
        <v>232.90249997500001</v>
      </c>
      <c r="S58" s="2">
        <v>148.34309680000001</v>
      </c>
    </row>
    <row r="59" spans="1:19">
      <c r="A59">
        <f t="shared" si="0"/>
        <v>1646</v>
      </c>
      <c r="B59">
        <v>1.5156374500000001</v>
      </c>
      <c r="C59">
        <v>1.2966434093333332</v>
      </c>
      <c r="D59">
        <f t="shared" si="1"/>
        <v>1.4061404296666666</v>
      </c>
      <c r="E59" s="6">
        <v>2.9207588000000002</v>
      </c>
      <c r="F59" s="6">
        <v>2.0235676554246242</v>
      </c>
      <c r="G59" s="6">
        <f t="shared" si="5"/>
        <v>2.6516014566273873</v>
      </c>
      <c r="H59" s="3">
        <v>4.22</v>
      </c>
      <c r="I59" s="3">
        <v>4.22</v>
      </c>
      <c r="J59" s="3">
        <f t="shared" si="4"/>
        <v>4.22</v>
      </c>
      <c r="K59" s="3"/>
      <c r="L59">
        <v>107.16</v>
      </c>
      <c r="M59">
        <v>120.5102</v>
      </c>
      <c r="N59">
        <v>113.8351</v>
      </c>
      <c r="O59" s="4">
        <v>216.33666669999999</v>
      </c>
      <c r="P59">
        <v>204.57</v>
      </c>
      <c r="Q59" s="6">
        <f t="shared" si="3"/>
        <v>213.395000025</v>
      </c>
      <c r="S59" s="2">
        <v>142.675656</v>
      </c>
    </row>
    <row r="60" spans="1:19">
      <c r="A60">
        <f t="shared" si="0"/>
        <v>1647</v>
      </c>
      <c r="B60">
        <v>1.6419388500000001</v>
      </c>
      <c r="C60">
        <v>1.2146738800000001</v>
      </c>
      <c r="D60">
        <f t="shared" si="1"/>
        <v>1.4283063650000001</v>
      </c>
      <c r="E60" s="6">
        <v>2.9824712</v>
      </c>
      <c r="F60" s="6">
        <v>2.1028037383177574</v>
      </c>
      <c r="G60" s="6">
        <f t="shared" si="5"/>
        <v>2.7185709614953271</v>
      </c>
      <c r="H60" s="3">
        <v>4.38</v>
      </c>
      <c r="I60" s="3">
        <v>4.24</v>
      </c>
      <c r="J60" s="3">
        <f t="shared" si="4"/>
        <v>4.3380000000000001</v>
      </c>
      <c r="K60" s="3"/>
      <c r="L60">
        <v>127.87</v>
      </c>
      <c r="M60">
        <v>112.46559999999999</v>
      </c>
      <c r="N60">
        <v>120.1678</v>
      </c>
      <c r="O60" s="4">
        <v>227.88</v>
      </c>
      <c r="P60">
        <v>212.74</v>
      </c>
      <c r="Q60" s="6">
        <f t="shared" si="3"/>
        <v>224.095</v>
      </c>
      <c r="S60" s="2">
        <v>148.04325969999999</v>
      </c>
    </row>
    <row r="61" spans="1:19">
      <c r="A61">
        <f t="shared" si="0"/>
        <v>1648</v>
      </c>
      <c r="B61">
        <v>1.90124695</v>
      </c>
      <c r="C61">
        <v>1.540301044</v>
      </c>
      <c r="D61">
        <f t="shared" si="1"/>
        <v>1.720773997</v>
      </c>
      <c r="E61" s="6">
        <v>3.5450249</v>
      </c>
      <c r="F61" s="7">
        <v>3.0062921595598335</v>
      </c>
      <c r="G61" s="6">
        <f t="shared" si="5"/>
        <v>3.3834050778679501</v>
      </c>
      <c r="H61" s="3">
        <v>5.19</v>
      </c>
      <c r="I61" s="3">
        <v>5.53</v>
      </c>
      <c r="J61" s="3">
        <f t="shared" si="4"/>
        <v>5.2919999999999998</v>
      </c>
      <c r="K61" s="3"/>
      <c r="L61">
        <v>163.04</v>
      </c>
      <c r="M61">
        <v>152.41159999999999</v>
      </c>
      <c r="N61">
        <v>157.72579999999999</v>
      </c>
      <c r="O61" s="4">
        <v>295.83999999999997</v>
      </c>
      <c r="P61">
        <v>292.55</v>
      </c>
      <c r="Q61" s="6">
        <f t="shared" si="3"/>
        <v>295.01749999999998</v>
      </c>
      <c r="S61" s="2">
        <v>168.57776699999999</v>
      </c>
    </row>
    <row r="62" spans="1:19">
      <c r="A62">
        <f t="shared" si="0"/>
        <v>1649</v>
      </c>
      <c r="B62">
        <v>2.2142617750000002</v>
      </c>
      <c r="C62">
        <v>1.932816836</v>
      </c>
      <c r="D62">
        <f t="shared" si="1"/>
        <v>2.0735393055000002</v>
      </c>
      <c r="E62" s="6">
        <v>3.6998297777777784</v>
      </c>
      <c r="F62" s="7">
        <v>3.1564147308781867</v>
      </c>
      <c r="G62" s="6">
        <f t="shared" si="5"/>
        <v>3.5368052637079006</v>
      </c>
      <c r="H62" s="3">
        <v>5.41</v>
      </c>
      <c r="I62" s="3">
        <v>5.67</v>
      </c>
      <c r="J62" s="3">
        <f t="shared" si="4"/>
        <v>5.4879999999999995</v>
      </c>
      <c r="K62" s="3"/>
      <c r="L62">
        <v>204.69</v>
      </c>
      <c r="M62">
        <v>200.42619999999999</v>
      </c>
      <c r="N62">
        <v>202.5581</v>
      </c>
      <c r="O62" s="4">
        <v>303.30333330000002</v>
      </c>
      <c r="P62">
        <v>295.67</v>
      </c>
      <c r="Q62" s="6">
        <f t="shared" si="3"/>
        <v>301.39499997500002</v>
      </c>
      <c r="S62" s="2">
        <v>177.4879545</v>
      </c>
    </row>
    <row r="63" spans="1:19">
      <c r="A63">
        <f t="shared" si="0"/>
        <v>1650</v>
      </c>
      <c r="B63">
        <v>2.4363623749999999</v>
      </c>
      <c r="C63">
        <v>2.1310061233333326</v>
      </c>
      <c r="D63">
        <f t="shared" si="1"/>
        <v>2.283684249166666</v>
      </c>
      <c r="E63" s="6">
        <v>3.7531135333333334</v>
      </c>
      <c r="F63" s="7">
        <v>3.3426431999999999</v>
      </c>
      <c r="G63" s="6">
        <f t="shared" si="5"/>
        <v>3.6299724333333332</v>
      </c>
      <c r="H63" s="3">
        <v>5.53</v>
      </c>
      <c r="I63" s="3">
        <v>5.71</v>
      </c>
      <c r="J63" s="3">
        <f t="shared" si="4"/>
        <v>5.5839999999999996</v>
      </c>
      <c r="K63" s="3"/>
      <c r="L63">
        <v>227.56</v>
      </c>
      <c r="M63">
        <v>237.22319999999999</v>
      </c>
      <c r="N63">
        <v>232.39160000000001</v>
      </c>
      <c r="O63" s="4">
        <v>320.98333330000003</v>
      </c>
      <c r="P63">
        <v>311.3</v>
      </c>
      <c r="Q63" s="6">
        <f t="shared" si="3"/>
        <v>318.56249997500004</v>
      </c>
      <c r="S63" s="2">
        <v>188.03251409999999</v>
      </c>
    </row>
    <row r="64" spans="1:19">
      <c r="A64">
        <f t="shared" si="0"/>
        <v>1651</v>
      </c>
      <c r="B64">
        <v>2.5760041249999999</v>
      </c>
      <c r="C64">
        <v>2.2294732370000001</v>
      </c>
      <c r="D64">
        <f t="shared" si="1"/>
        <v>2.4027386809999998</v>
      </c>
      <c r="E64" s="6">
        <v>3.705385288888889</v>
      </c>
      <c r="F64" s="7">
        <v>3.2658946751343434</v>
      </c>
      <c r="G64" s="6">
        <f t="shared" si="5"/>
        <v>3.573538104762525</v>
      </c>
      <c r="H64" s="3">
        <v>5.48</v>
      </c>
      <c r="I64" s="3">
        <v>5.76</v>
      </c>
      <c r="J64" s="3">
        <f t="shared" si="4"/>
        <v>5.5640000000000001</v>
      </c>
      <c r="K64" s="3"/>
      <c r="L64">
        <v>245.56</v>
      </c>
      <c r="M64">
        <v>244.15</v>
      </c>
      <c r="N64">
        <v>244.85499999999999</v>
      </c>
      <c r="O64" s="4">
        <v>322.14333329999999</v>
      </c>
      <c r="P64">
        <v>319.47000000000003</v>
      </c>
      <c r="Q64" s="6">
        <f t="shared" si="3"/>
        <v>321.474999975</v>
      </c>
      <c r="S64" s="2">
        <v>193.05001909999999</v>
      </c>
    </row>
    <row r="65" spans="1:19">
      <c r="A65">
        <f t="shared" si="0"/>
        <v>1652</v>
      </c>
      <c r="B65">
        <v>2.5519723000000001</v>
      </c>
      <c r="C65">
        <v>2.2225016824999999</v>
      </c>
      <c r="D65">
        <f t="shared" si="1"/>
        <v>2.38723699125</v>
      </c>
      <c r="E65" s="6">
        <v>4.0102388000000007</v>
      </c>
      <c r="F65" s="7">
        <v>3.4873690140845071</v>
      </c>
      <c r="G65" s="6">
        <f t="shared" si="5"/>
        <v>3.8533778642253522</v>
      </c>
      <c r="H65" s="3">
        <v>5.93</v>
      </c>
      <c r="I65" s="3">
        <v>6.12</v>
      </c>
      <c r="J65" s="3">
        <f t="shared" si="4"/>
        <v>5.9870000000000001</v>
      </c>
      <c r="K65" s="3"/>
      <c r="L65">
        <v>239.69</v>
      </c>
      <c r="M65">
        <v>254.04920000000001</v>
      </c>
      <c r="N65">
        <v>246.86959999999999</v>
      </c>
      <c r="O65" s="4">
        <v>353.52666670000002</v>
      </c>
      <c r="P65">
        <v>354.09</v>
      </c>
      <c r="Q65" s="6">
        <f t="shared" si="3"/>
        <v>353.66750002499998</v>
      </c>
      <c r="S65" s="2">
        <v>198.34309680000001</v>
      </c>
    </row>
    <row r="66" spans="1:19">
      <c r="A66">
        <f t="shared" si="0"/>
        <v>1653</v>
      </c>
      <c r="B66">
        <v>2.0585564500000002</v>
      </c>
      <c r="C66">
        <v>1.6016486704999999</v>
      </c>
      <c r="D66">
        <f t="shared" si="1"/>
        <v>1.8301025602500001</v>
      </c>
      <c r="E66" s="6">
        <v>3.190553533333333</v>
      </c>
      <c r="F66" s="7">
        <v>2.7983618250313937</v>
      </c>
      <c r="G66" s="6">
        <f t="shared" si="5"/>
        <v>3.0728960208427512</v>
      </c>
      <c r="H66" s="3">
        <v>5.28</v>
      </c>
      <c r="I66" s="3">
        <v>4.59</v>
      </c>
      <c r="J66" s="3">
        <f t="shared" si="4"/>
        <v>5.0729999999999995</v>
      </c>
      <c r="K66" s="3"/>
      <c r="L66">
        <v>182</v>
      </c>
      <c r="M66">
        <v>168.46960000000001</v>
      </c>
      <c r="N66">
        <v>175.23480000000001</v>
      </c>
      <c r="O66" s="4">
        <v>254.96</v>
      </c>
      <c r="P66">
        <v>253.61</v>
      </c>
      <c r="Q66" s="6">
        <f t="shared" si="3"/>
        <v>254.6225</v>
      </c>
      <c r="S66" s="2">
        <v>177.9004472</v>
      </c>
    </row>
    <row r="67" spans="1:19">
      <c r="A67">
        <f t="shared" si="0"/>
        <v>1654</v>
      </c>
      <c r="B67">
        <v>1.6008792000000001</v>
      </c>
      <c r="C67">
        <v>1.2425290529999999</v>
      </c>
      <c r="D67">
        <f t="shared" si="1"/>
        <v>1.4217041264999999</v>
      </c>
      <c r="E67" s="6">
        <v>2.8269624666666666</v>
      </c>
      <c r="F67" s="7">
        <v>2.5342253222137976</v>
      </c>
      <c r="G67" s="6">
        <f t="shared" si="5"/>
        <v>2.7391413233308057</v>
      </c>
      <c r="H67" s="3">
        <v>4.53</v>
      </c>
      <c r="I67" s="3">
        <v>3.95</v>
      </c>
      <c r="J67" s="3">
        <f t="shared" si="4"/>
        <v>4.3559999999999999</v>
      </c>
      <c r="K67" s="3"/>
      <c r="L67">
        <v>124.66</v>
      </c>
      <c r="M67">
        <v>112.7162</v>
      </c>
      <c r="N67">
        <v>118.68810000000001</v>
      </c>
      <c r="O67" s="4">
        <v>190.64</v>
      </c>
      <c r="P67">
        <v>203.61</v>
      </c>
      <c r="Q67" s="6">
        <f t="shared" si="3"/>
        <v>193.88249999999999</v>
      </c>
      <c r="S67" s="2">
        <v>153.31900590000001</v>
      </c>
    </row>
    <row r="68" spans="1:19">
      <c r="A68">
        <f t="shared" si="0"/>
        <v>1655</v>
      </c>
      <c r="B68">
        <v>1.4903679249999999</v>
      </c>
      <c r="C68">
        <v>1.1226491974999999</v>
      </c>
      <c r="D68">
        <f t="shared" si="1"/>
        <v>1.3065085612499998</v>
      </c>
      <c r="E68" s="6">
        <v>2.7416139777777784</v>
      </c>
      <c r="F68" s="7">
        <v>2.3062691523039036</v>
      </c>
      <c r="G68" s="6">
        <f t="shared" si="5"/>
        <v>2.6110105301356157</v>
      </c>
      <c r="H68" s="3">
        <v>4.3499999999999996</v>
      </c>
      <c r="I68" s="3">
        <v>3.71</v>
      </c>
      <c r="J68" s="3">
        <f t="shared" si="4"/>
        <v>4.1579999999999995</v>
      </c>
      <c r="K68" s="3"/>
      <c r="L68">
        <v>112.53</v>
      </c>
      <c r="M68">
        <v>95.65740000000001</v>
      </c>
      <c r="N68">
        <v>104.0937</v>
      </c>
      <c r="O68" s="4">
        <v>192.62</v>
      </c>
      <c r="P68">
        <v>177.64</v>
      </c>
      <c r="Q68" s="6">
        <f t="shared" si="3"/>
        <v>188.875</v>
      </c>
      <c r="S68" s="2">
        <v>145.53017439999999</v>
      </c>
    </row>
    <row r="69" spans="1:19">
      <c r="A69">
        <f t="shared" si="0"/>
        <v>1656</v>
      </c>
      <c r="B69">
        <v>1.8042206249999999</v>
      </c>
      <c r="C69">
        <v>1.29875125</v>
      </c>
      <c r="D69">
        <f t="shared" si="1"/>
        <v>1.5514859374999999</v>
      </c>
      <c r="E69" s="6">
        <v>2.8689192666666674</v>
      </c>
      <c r="F69" s="7">
        <v>2.4560199853049216</v>
      </c>
      <c r="G69" s="6">
        <f t="shared" si="5"/>
        <v>2.7450494822581435</v>
      </c>
      <c r="H69" s="3">
        <v>4.5199999999999996</v>
      </c>
      <c r="I69" s="3">
        <v>3.53</v>
      </c>
      <c r="J69" s="3">
        <f t="shared" si="4"/>
        <v>4.2229999999999999</v>
      </c>
      <c r="K69" s="3"/>
      <c r="L69">
        <v>149.28</v>
      </c>
      <c r="M69">
        <v>123.3985</v>
      </c>
      <c r="N69">
        <v>136.33924999999999</v>
      </c>
      <c r="O69" s="4">
        <v>198.6466667</v>
      </c>
      <c r="P69">
        <v>197.84</v>
      </c>
      <c r="Q69" s="6">
        <f t="shared" si="3"/>
        <v>198.44500002500001</v>
      </c>
      <c r="S69" s="2">
        <v>158.20305730000001</v>
      </c>
    </row>
    <row r="70" spans="1:19">
      <c r="A70">
        <f t="shared" si="0"/>
        <v>1657</v>
      </c>
      <c r="B70">
        <v>1.815045</v>
      </c>
      <c r="C70">
        <v>1.3282527473333332</v>
      </c>
      <c r="D70">
        <f t="shared" si="1"/>
        <v>1.5716488736666667</v>
      </c>
      <c r="E70" s="6">
        <v>2.6195379555555554</v>
      </c>
      <c r="F70" s="7">
        <v>2.3407865546218489</v>
      </c>
      <c r="G70" s="6">
        <f t="shared" si="5"/>
        <v>2.5359125352754432</v>
      </c>
      <c r="H70" s="3">
        <v>4.32</v>
      </c>
      <c r="I70" s="3">
        <v>3.83</v>
      </c>
      <c r="J70" s="3">
        <f t="shared" si="4"/>
        <v>4.173</v>
      </c>
      <c r="K70" s="3"/>
      <c r="L70">
        <v>149.04</v>
      </c>
      <c r="M70">
        <v>124.1225</v>
      </c>
      <c r="N70">
        <v>136.58125000000001</v>
      </c>
      <c r="O70" s="4">
        <v>177.88</v>
      </c>
      <c r="P70">
        <v>187.74</v>
      </c>
      <c r="Q70" s="6">
        <f t="shared" si="3"/>
        <v>180.345</v>
      </c>
      <c r="S70" s="2">
        <v>147.65329819999999</v>
      </c>
    </row>
    <row r="71" spans="1:19">
      <c r="A71">
        <f t="shared" si="0"/>
        <v>1658</v>
      </c>
      <c r="B71">
        <v>1.821485375</v>
      </c>
      <c r="C71">
        <v>1.3495013039999999</v>
      </c>
      <c r="D71">
        <f t="shared" si="1"/>
        <v>1.5854933394999999</v>
      </c>
      <c r="E71" s="6">
        <v>2.877926111111111</v>
      </c>
      <c r="F71" s="7">
        <v>2.4501436893203876</v>
      </c>
      <c r="G71" s="6">
        <f t="shared" si="5"/>
        <v>2.7495913845738942</v>
      </c>
      <c r="H71" s="3">
        <v>4.43</v>
      </c>
      <c r="I71" s="3">
        <v>4.03</v>
      </c>
      <c r="J71" s="3">
        <f t="shared" si="4"/>
        <v>4.3099999999999996</v>
      </c>
      <c r="K71" s="3"/>
      <c r="L71">
        <v>154.85</v>
      </c>
      <c r="M71">
        <v>127.73220000000001</v>
      </c>
      <c r="N71">
        <v>141.2911</v>
      </c>
      <c r="O71" s="4">
        <v>215.3233333</v>
      </c>
      <c r="P71">
        <v>202.64</v>
      </c>
      <c r="Q71" s="6">
        <f t="shared" si="3"/>
        <v>212.15249997499998</v>
      </c>
      <c r="S71" s="2">
        <v>170.40452010000001</v>
      </c>
    </row>
    <row r="72" spans="1:19">
      <c r="A72">
        <f t="shared" si="0"/>
        <v>1659</v>
      </c>
      <c r="B72">
        <v>1.935741425</v>
      </c>
      <c r="C72">
        <v>1.3778468269999999</v>
      </c>
      <c r="D72">
        <f t="shared" si="1"/>
        <v>1.6567941259999999</v>
      </c>
      <c r="E72" s="6">
        <v>3.287997822222223</v>
      </c>
      <c r="F72" s="7">
        <v>2.68593266372037</v>
      </c>
      <c r="G72" s="6">
        <f t="shared" si="5"/>
        <v>3.1073782746716669</v>
      </c>
      <c r="H72" s="3">
        <v>4.91</v>
      </c>
      <c r="I72" s="3">
        <v>4.51</v>
      </c>
      <c r="J72" s="3">
        <f t="shared" si="4"/>
        <v>4.79</v>
      </c>
      <c r="K72" s="3"/>
      <c r="L72">
        <v>167.6</v>
      </c>
      <c r="M72">
        <v>137.63480000000001</v>
      </c>
      <c r="N72">
        <v>152.6174</v>
      </c>
      <c r="O72" s="4">
        <v>241.53333330000001</v>
      </c>
      <c r="P72">
        <v>226.68</v>
      </c>
      <c r="Q72" s="6">
        <f t="shared" si="3"/>
        <v>237.81999997500003</v>
      </c>
      <c r="S72" s="2">
        <v>190.9303615</v>
      </c>
    </row>
    <row r="73" spans="1:19">
      <c r="A73">
        <f t="shared" ref="A73:A136" si="6">+A72+1</f>
        <v>1660</v>
      </c>
      <c r="B73">
        <v>2.0329257250000001</v>
      </c>
      <c r="C73">
        <v>1.5455665590000001</v>
      </c>
      <c r="D73">
        <f t="shared" si="1"/>
        <v>1.7892461420000001</v>
      </c>
      <c r="E73" s="6">
        <v>3.3813189333333336</v>
      </c>
      <c r="F73" s="7">
        <v>2.7331506132461163</v>
      </c>
      <c r="G73" s="6">
        <f t="shared" si="5"/>
        <v>3.1868684373071683</v>
      </c>
      <c r="H73" s="3">
        <v>4.88</v>
      </c>
      <c r="I73" s="3">
        <v>4.5199999999999996</v>
      </c>
      <c r="J73" s="3">
        <f t="shared" si="4"/>
        <v>4.7720000000000002</v>
      </c>
      <c r="K73" s="3"/>
      <c r="L73">
        <v>182.35</v>
      </c>
      <c r="M73">
        <v>156.9528</v>
      </c>
      <c r="N73">
        <v>169.6514</v>
      </c>
      <c r="O73" s="4">
        <v>251.9833333</v>
      </c>
      <c r="P73">
        <v>235.34</v>
      </c>
      <c r="Q73" s="6">
        <f t="shared" si="3"/>
        <v>247.822499975</v>
      </c>
      <c r="S73" s="2">
        <v>182.53319010000001</v>
      </c>
    </row>
    <row r="74" spans="1:19">
      <c r="A74">
        <f t="shared" si="6"/>
        <v>1661</v>
      </c>
      <c r="B74">
        <v>2.3880264250000001</v>
      </c>
      <c r="C74">
        <v>1.9643154224999999</v>
      </c>
      <c r="D74">
        <f t="shared" ref="D74:D137" si="7">+(B74+C74)/2</f>
        <v>2.17617092375</v>
      </c>
      <c r="E74" s="6">
        <v>3.7140814222222223</v>
      </c>
      <c r="F74" s="7">
        <v>3.0680525011473154</v>
      </c>
      <c r="G74" s="6">
        <f t="shared" si="5"/>
        <v>3.5202727458997498</v>
      </c>
      <c r="H74" s="3">
        <v>6.02</v>
      </c>
      <c r="I74" s="3">
        <v>4.87</v>
      </c>
      <c r="J74" s="3">
        <f t="shared" si="4"/>
        <v>5.6749999999999998</v>
      </c>
      <c r="K74" s="3"/>
      <c r="L74">
        <v>221.55</v>
      </c>
      <c r="M74">
        <v>208.04239999999999</v>
      </c>
      <c r="N74">
        <v>214.7962</v>
      </c>
      <c r="O74" s="4">
        <v>338.34666670000001</v>
      </c>
      <c r="P74">
        <v>287.98</v>
      </c>
      <c r="Q74" s="6">
        <f t="shared" si="3"/>
        <v>325.75500002500002</v>
      </c>
      <c r="S74" s="2">
        <v>193.38625260000001</v>
      </c>
    </row>
    <row r="75" spans="1:19">
      <c r="A75">
        <f t="shared" si="6"/>
        <v>1662</v>
      </c>
      <c r="B75">
        <v>2.9903932666666666</v>
      </c>
      <c r="C75">
        <v>2.5526113499999998</v>
      </c>
      <c r="D75">
        <f t="shared" si="7"/>
        <v>2.771502308333333</v>
      </c>
      <c r="E75" s="6">
        <v>4.1842070222222221</v>
      </c>
      <c r="F75" s="6">
        <v>3.3231660190979273</v>
      </c>
      <c r="G75" s="6">
        <f t="shared" si="5"/>
        <v>3.9258947212849336</v>
      </c>
      <c r="H75" s="3">
        <v>7.81</v>
      </c>
      <c r="I75" s="3">
        <v>5.88</v>
      </c>
      <c r="J75" s="3">
        <f t="shared" si="4"/>
        <v>7.2309999999999999</v>
      </c>
      <c r="K75" s="3"/>
      <c r="L75">
        <v>301.35000000000002</v>
      </c>
      <c r="M75">
        <v>292.05799999999999</v>
      </c>
      <c r="N75">
        <v>296.70400000000001</v>
      </c>
      <c r="O75" s="4">
        <v>373.2</v>
      </c>
      <c r="P75">
        <v>354.589</v>
      </c>
      <c r="Q75" s="6">
        <f t="shared" si="3"/>
        <v>368.54724999999996</v>
      </c>
      <c r="S75" s="2">
        <v>195.81961250000001</v>
      </c>
    </row>
    <row r="76" spans="1:19">
      <c r="A76">
        <f t="shared" si="6"/>
        <v>1663</v>
      </c>
      <c r="B76">
        <v>2.4179270666666666</v>
      </c>
      <c r="C76">
        <v>1.9124426045</v>
      </c>
      <c r="D76">
        <f t="shared" si="7"/>
        <v>2.1651848355833332</v>
      </c>
      <c r="E76" s="6">
        <v>3.6037382222222227</v>
      </c>
      <c r="F76" s="6">
        <v>2.8536082011377486</v>
      </c>
      <c r="G76" s="6">
        <f t="shared" si="5"/>
        <v>3.37869921589688</v>
      </c>
      <c r="H76" s="3">
        <v>6.34</v>
      </c>
      <c r="I76" s="3">
        <v>4.96</v>
      </c>
      <c r="J76" s="3">
        <f t="shared" si="4"/>
        <v>5.9260000000000002</v>
      </c>
      <c r="K76" s="3"/>
      <c r="L76">
        <v>214.96</v>
      </c>
      <c r="M76">
        <v>225.1576</v>
      </c>
      <c r="N76">
        <v>220.05879999999999</v>
      </c>
      <c r="O76" s="4">
        <v>301.75</v>
      </c>
      <c r="P76">
        <v>297.75400000000002</v>
      </c>
      <c r="Q76" s="6">
        <f t="shared" ref="Q76:Q139" si="8">+(O76+O76+O76+P76)/4</f>
        <v>300.75099999999998</v>
      </c>
      <c r="S76" s="2">
        <v>178.61451</v>
      </c>
    </row>
    <row r="77" spans="1:19">
      <c r="A77">
        <f t="shared" si="6"/>
        <v>1664</v>
      </c>
      <c r="B77">
        <v>1.8296753333333331</v>
      </c>
      <c r="C77">
        <v>1.3779241265</v>
      </c>
      <c r="D77">
        <f t="shared" si="7"/>
        <v>1.6037997299166666</v>
      </c>
      <c r="E77" s="6">
        <v>3.0718915111111125</v>
      </c>
      <c r="F77" s="6">
        <v>2.493761882568061</v>
      </c>
      <c r="G77" s="6">
        <f t="shared" si="5"/>
        <v>2.8984526225481968</v>
      </c>
      <c r="H77" s="3">
        <v>5.44</v>
      </c>
      <c r="I77" s="3">
        <v>4.07</v>
      </c>
      <c r="J77" s="3">
        <f t="shared" si="4"/>
        <v>5.0289999999999999</v>
      </c>
      <c r="K77" s="3"/>
      <c r="L77">
        <v>146.22999999999999</v>
      </c>
      <c r="M77">
        <v>136.13380000000001</v>
      </c>
      <c r="N77">
        <v>141.18190000000001</v>
      </c>
      <c r="O77" s="4">
        <v>241.5766667</v>
      </c>
      <c r="P77">
        <v>240.45249999999999</v>
      </c>
      <c r="Q77" s="6">
        <f t="shared" si="8"/>
        <v>241.29562502499999</v>
      </c>
      <c r="S77" s="2">
        <v>158.3330445</v>
      </c>
    </row>
    <row r="78" spans="1:19">
      <c r="A78">
        <f t="shared" si="6"/>
        <v>1665</v>
      </c>
      <c r="B78">
        <v>1.933311133333333</v>
      </c>
      <c r="C78">
        <v>1.4469576369999999</v>
      </c>
      <c r="D78">
        <f t="shared" si="7"/>
        <v>1.6901343851666666</v>
      </c>
      <c r="E78" s="6">
        <v>3.0470475777777786</v>
      </c>
      <c r="F78" s="6">
        <v>2.3976461186509548</v>
      </c>
      <c r="G78" s="6">
        <f t="shared" si="5"/>
        <v>2.852227140039731</v>
      </c>
      <c r="H78" s="3">
        <v>5.13</v>
      </c>
      <c r="I78" s="3">
        <v>3.61</v>
      </c>
      <c r="J78" s="3">
        <f t="shared" si="4"/>
        <v>4.6739999999999995</v>
      </c>
      <c r="K78" s="3"/>
      <c r="L78">
        <v>163.22</v>
      </c>
      <c r="M78">
        <v>141.45480000000001</v>
      </c>
      <c r="N78">
        <v>152.3374</v>
      </c>
      <c r="O78" s="4">
        <v>219.28333330000001</v>
      </c>
      <c r="P78">
        <v>210.20150000000001</v>
      </c>
      <c r="Q78" s="6">
        <f t="shared" si="8"/>
        <v>217.01287497500002</v>
      </c>
      <c r="S78" s="2">
        <v>179.3978994</v>
      </c>
    </row>
    <row r="79" spans="1:19">
      <c r="A79">
        <f t="shared" si="6"/>
        <v>1666</v>
      </c>
      <c r="B79">
        <v>1.7770433999999999</v>
      </c>
      <c r="C79">
        <v>1.3482733124999999</v>
      </c>
      <c r="D79">
        <f t="shared" si="7"/>
        <v>1.56265835625</v>
      </c>
      <c r="E79" s="6">
        <v>2.7842874888888889</v>
      </c>
      <c r="F79" s="6">
        <v>2.2666407998780977</v>
      </c>
      <c r="G79" s="6">
        <f t="shared" si="5"/>
        <v>2.6289934821856513</v>
      </c>
      <c r="H79" s="3">
        <v>5.0199999999999996</v>
      </c>
      <c r="I79" s="3">
        <v>3.55</v>
      </c>
      <c r="J79" s="3">
        <f t="shared" si="4"/>
        <v>4.5789999999999988</v>
      </c>
      <c r="K79" s="3"/>
      <c r="L79">
        <v>140.03</v>
      </c>
      <c r="M79">
        <v>136.95259999999999</v>
      </c>
      <c r="N79">
        <v>138.4913</v>
      </c>
      <c r="O79" s="4">
        <v>196.7366667</v>
      </c>
      <c r="P79">
        <v>199.94399999999999</v>
      </c>
      <c r="Q79" s="6">
        <f t="shared" si="8"/>
        <v>197.53850002499999</v>
      </c>
      <c r="S79" s="2">
        <v>166.15133969999999</v>
      </c>
    </row>
    <row r="80" spans="1:19">
      <c r="A80">
        <f t="shared" si="6"/>
        <v>1667</v>
      </c>
      <c r="B80">
        <v>1.7107445333333333</v>
      </c>
      <c r="C80">
        <v>1.2791140000000001</v>
      </c>
      <c r="D80">
        <f t="shared" si="7"/>
        <v>1.4949292666666667</v>
      </c>
      <c r="E80" s="6">
        <v>2.6478822444444443</v>
      </c>
      <c r="F80" s="6">
        <v>2.1955314947175943</v>
      </c>
      <c r="G80" s="6">
        <f t="shared" si="5"/>
        <v>2.5121770195263893</v>
      </c>
      <c r="H80" s="3">
        <v>5.0199999999999996</v>
      </c>
      <c r="I80" s="3">
        <v>3.52</v>
      </c>
      <c r="J80" s="3">
        <f t="shared" si="4"/>
        <v>4.5699999999999994</v>
      </c>
      <c r="K80" s="3"/>
      <c r="L80">
        <v>134.08000000000001</v>
      </c>
      <c r="M80">
        <v>121.622</v>
      </c>
      <c r="N80">
        <v>127.851</v>
      </c>
      <c r="O80" s="4">
        <v>175.505</v>
      </c>
      <c r="P80">
        <v>180.7115</v>
      </c>
      <c r="Q80" s="6">
        <f t="shared" si="8"/>
        <v>176.806625</v>
      </c>
      <c r="S80" s="2">
        <v>152.06592950000001</v>
      </c>
    </row>
    <row r="81" spans="1:19">
      <c r="A81">
        <f t="shared" si="6"/>
        <v>1668</v>
      </c>
      <c r="B81">
        <v>1.4696294666666658</v>
      </c>
      <c r="C81">
        <v>1.1982814433333333</v>
      </c>
      <c r="D81">
        <f t="shared" si="7"/>
        <v>1.3339554549999995</v>
      </c>
      <c r="E81" s="6">
        <v>2.5066525777777779</v>
      </c>
      <c r="F81" s="6">
        <v>2.3274849999999998</v>
      </c>
      <c r="G81" s="6">
        <f t="shared" si="5"/>
        <v>2.4529023044444442</v>
      </c>
      <c r="H81" s="3">
        <v>4.53</v>
      </c>
      <c r="I81" s="3">
        <v>3.15</v>
      </c>
      <c r="J81" s="3">
        <f t="shared" si="4"/>
        <v>4.1159999999999997</v>
      </c>
      <c r="K81" s="3"/>
      <c r="L81">
        <v>103.02</v>
      </c>
      <c r="M81">
        <v>108.1504</v>
      </c>
      <c r="N81">
        <v>105.5852</v>
      </c>
      <c r="O81" s="4">
        <v>166.94</v>
      </c>
      <c r="P81">
        <v>169.25</v>
      </c>
      <c r="Q81" s="6">
        <f t="shared" si="8"/>
        <v>167.51749999999998</v>
      </c>
      <c r="S81" s="2">
        <v>161.67631460000001</v>
      </c>
    </row>
    <row r="82" spans="1:19">
      <c r="A82">
        <f t="shared" si="6"/>
        <v>1669</v>
      </c>
      <c r="B82">
        <v>1.3352436000000001</v>
      </c>
      <c r="C82">
        <v>1.1637201033333331</v>
      </c>
      <c r="D82">
        <f t="shared" si="7"/>
        <v>1.2494818516666666</v>
      </c>
      <c r="E82" s="6">
        <v>2.5100653555555539</v>
      </c>
      <c r="F82" s="6">
        <v>2.3072460000000001</v>
      </c>
      <c r="G82" s="6">
        <f t="shared" si="5"/>
        <v>2.4492195488888875</v>
      </c>
      <c r="H82" s="3">
        <v>4.37</v>
      </c>
      <c r="I82" s="3">
        <v>3.09</v>
      </c>
      <c r="J82" s="3">
        <f t="shared" si="4"/>
        <v>3.9859999999999998</v>
      </c>
      <c r="K82" s="3"/>
      <c r="L82">
        <v>82.34</v>
      </c>
      <c r="M82">
        <v>99.966999999999999</v>
      </c>
      <c r="N82">
        <v>91.153500000000008</v>
      </c>
      <c r="O82" s="4">
        <v>154.08000000000001</v>
      </c>
      <c r="P82">
        <v>171.655</v>
      </c>
      <c r="Q82" s="6">
        <f t="shared" si="8"/>
        <v>158.47375</v>
      </c>
      <c r="S82" s="2">
        <v>137.7794724</v>
      </c>
    </row>
    <row r="83" spans="1:19">
      <c r="A83">
        <f t="shared" si="6"/>
        <v>1670</v>
      </c>
      <c r="B83">
        <v>1.3374332</v>
      </c>
      <c r="C83">
        <v>1.1370394766666672</v>
      </c>
      <c r="D83">
        <f t="shared" si="7"/>
        <v>1.2372363383333336</v>
      </c>
      <c r="E83" s="6">
        <v>2.6548413777777782</v>
      </c>
      <c r="F83" s="6">
        <v>2.3072460000000001</v>
      </c>
      <c r="G83" s="6">
        <f t="shared" si="5"/>
        <v>2.5505627644444449</v>
      </c>
      <c r="H83" s="3">
        <v>4.47</v>
      </c>
      <c r="I83" s="3">
        <v>3.09</v>
      </c>
      <c r="J83" s="3">
        <f t="shared" si="4"/>
        <v>4.0559999999999992</v>
      </c>
      <c r="K83" s="3"/>
      <c r="L83">
        <v>84.41</v>
      </c>
      <c r="M83">
        <v>99.543800000000005</v>
      </c>
      <c r="N83">
        <v>91.976900000000001</v>
      </c>
      <c r="O83" s="4">
        <v>169.96333329999999</v>
      </c>
      <c r="P83">
        <v>171.655</v>
      </c>
      <c r="Q83" s="6">
        <f t="shared" si="8"/>
        <v>170.386249975</v>
      </c>
      <c r="S83" s="2">
        <v>146.5822039</v>
      </c>
    </row>
    <row r="84" spans="1:19">
      <c r="A84">
        <f t="shared" si="6"/>
        <v>1671</v>
      </c>
      <c r="B84">
        <v>1.3927440666666673</v>
      </c>
      <c r="C84">
        <v>1.173819648666667</v>
      </c>
      <c r="D84">
        <f t="shared" si="7"/>
        <v>1.2832818576666671</v>
      </c>
      <c r="E84" s="6">
        <v>2.7268934666666671</v>
      </c>
      <c r="F84" s="6">
        <v>2.347723999999999</v>
      </c>
      <c r="G84" s="6">
        <f t="shared" si="5"/>
        <v>2.6131426266666664</v>
      </c>
      <c r="H84" s="3">
        <v>4.67</v>
      </c>
      <c r="I84" s="3">
        <v>3.11</v>
      </c>
      <c r="J84" s="3">
        <f t="shared" si="4"/>
        <v>4.202</v>
      </c>
      <c r="K84" s="3"/>
      <c r="L84">
        <v>95.59</v>
      </c>
      <c r="M84">
        <v>105.447</v>
      </c>
      <c r="N84">
        <v>100.5185</v>
      </c>
      <c r="O84" s="4">
        <v>187.715</v>
      </c>
      <c r="P84">
        <v>173.78149999999999</v>
      </c>
      <c r="Q84" s="6">
        <f t="shared" si="8"/>
        <v>184.23162500000001</v>
      </c>
      <c r="S84" s="2">
        <v>148.84051439999999</v>
      </c>
    </row>
    <row r="85" spans="1:19">
      <c r="A85">
        <f t="shared" si="6"/>
        <v>1672</v>
      </c>
      <c r="B85">
        <v>1.6912123333333333</v>
      </c>
      <c r="C85">
        <v>1.395860105333333</v>
      </c>
      <c r="D85">
        <f t="shared" si="7"/>
        <v>1.5435362193333333</v>
      </c>
      <c r="E85" s="6">
        <v>2.838857488888888</v>
      </c>
      <c r="F85" s="6">
        <v>2.2119409388459981</v>
      </c>
      <c r="G85" s="6">
        <f t="shared" si="5"/>
        <v>2.6507825238760208</v>
      </c>
      <c r="H85" s="3">
        <v>4.8099999999999996</v>
      </c>
      <c r="I85" s="3">
        <v>3.27</v>
      </c>
      <c r="J85" s="3">
        <f t="shared" si="4"/>
        <v>4.3479999999999999</v>
      </c>
      <c r="K85" s="3"/>
      <c r="L85">
        <v>130.55000000000001</v>
      </c>
      <c r="M85">
        <v>137.04339999999999</v>
      </c>
      <c r="N85">
        <v>133.79669999999999</v>
      </c>
      <c r="O85" s="4">
        <v>216.26</v>
      </c>
      <c r="P85">
        <v>202.70750000000001</v>
      </c>
      <c r="Q85" s="6">
        <f t="shared" si="8"/>
        <v>212.87187499999999</v>
      </c>
      <c r="S85" s="2">
        <v>161.8860272</v>
      </c>
    </row>
    <row r="86" spans="1:19">
      <c r="A86">
        <f t="shared" si="6"/>
        <v>1673</v>
      </c>
      <c r="B86">
        <v>1.7694107333333333</v>
      </c>
      <c r="C86">
        <v>1.4068957099999999</v>
      </c>
      <c r="D86">
        <f t="shared" si="7"/>
        <v>1.5881532216666665</v>
      </c>
      <c r="E86" s="6">
        <v>2.971508977777777</v>
      </c>
      <c r="F86" s="6">
        <v>2.615390743396993</v>
      </c>
      <c r="G86" s="6">
        <f t="shared" si="5"/>
        <v>2.8646735074635417</v>
      </c>
      <c r="H86" s="3">
        <v>5.0199999999999996</v>
      </c>
      <c r="I86" s="3">
        <v>3.9</v>
      </c>
      <c r="J86" s="3">
        <f t="shared" ref="J86:J149" si="9">+(H86*0.7)+(I86*0.3)</f>
        <v>4.6839999999999993</v>
      </c>
      <c r="K86" s="3"/>
      <c r="L86">
        <v>133.9</v>
      </c>
      <c r="M86">
        <v>144.11060000000001</v>
      </c>
      <c r="N86">
        <v>139.00530000000001</v>
      </c>
      <c r="O86" s="4">
        <v>202.9</v>
      </c>
      <c r="P86">
        <v>251.65700000000001</v>
      </c>
      <c r="Q86" s="6">
        <f t="shared" si="8"/>
        <v>215.08925000000002</v>
      </c>
      <c r="S86" s="2">
        <v>162.4943672</v>
      </c>
    </row>
    <row r="87" spans="1:19">
      <c r="A87">
        <f t="shared" si="6"/>
        <v>1674</v>
      </c>
      <c r="B87">
        <v>1.968729533333333</v>
      </c>
      <c r="C87">
        <v>1.5986775613333335</v>
      </c>
      <c r="D87">
        <f t="shared" si="7"/>
        <v>1.7837035473333334</v>
      </c>
      <c r="E87" s="6">
        <v>3.2781074222222224</v>
      </c>
      <c r="F87" s="6">
        <v>3.0763280000000002</v>
      </c>
      <c r="G87" s="6">
        <f t="shared" si="5"/>
        <v>3.2175735955555558</v>
      </c>
      <c r="H87" s="3">
        <v>5.2</v>
      </c>
      <c r="I87" s="3">
        <v>4.34</v>
      </c>
      <c r="J87" s="3">
        <f t="shared" si="9"/>
        <v>4.9419999999999993</v>
      </c>
      <c r="K87" s="3"/>
      <c r="L87">
        <v>157.97</v>
      </c>
      <c r="M87">
        <v>157.52959999999999</v>
      </c>
      <c r="N87">
        <v>157.74979999999999</v>
      </c>
      <c r="O87" s="4">
        <v>232.9566667</v>
      </c>
      <c r="P87">
        <v>261.81</v>
      </c>
      <c r="Q87" s="6">
        <f t="shared" si="8"/>
        <v>240.17000002499998</v>
      </c>
      <c r="S87" s="2">
        <v>167.1167112</v>
      </c>
    </row>
    <row r="88" spans="1:19">
      <c r="A88">
        <f t="shared" si="6"/>
        <v>1675</v>
      </c>
      <c r="B88">
        <v>2.3108932000000002</v>
      </c>
      <c r="C88">
        <v>2.028364684</v>
      </c>
      <c r="D88">
        <f t="shared" si="7"/>
        <v>2.1696289420000001</v>
      </c>
      <c r="E88" s="6">
        <v>3.7269187111111113</v>
      </c>
      <c r="F88" s="6">
        <v>3.0218880895977236</v>
      </c>
      <c r="G88" s="6">
        <f t="shared" si="5"/>
        <v>3.5154095246570947</v>
      </c>
      <c r="H88" s="3">
        <v>5.9</v>
      </c>
      <c r="I88" s="3">
        <v>4.76</v>
      </c>
      <c r="J88" s="3">
        <f t="shared" si="9"/>
        <v>5.5579999999999998</v>
      </c>
      <c r="K88" s="3"/>
      <c r="L88">
        <v>216.68</v>
      </c>
      <c r="M88">
        <v>209.25319999999999</v>
      </c>
      <c r="N88">
        <v>212.9666</v>
      </c>
      <c r="O88" s="4">
        <v>287.7966667</v>
      </c>
      <c r="P88">
        <v>281.685</v>
      </c>
      <c r="Q88" s="6">
        <f t="shared" si="8"/>
        <v>286.26875002499997</v>
      </c>
      <c r="S88" s="2">
        <v>172.1584804</v>
      </c>
    </row>
    <row r="89" spans="1:19">
      <c r="A89">
        <f t="shared" si="6"/>
        <v>1676</v>
      </c>
      <c r="B89">
        <v>2.2183899999999999</v>
      </c>
      <c r="C89">
        <v>1.8191004946666671</v>
      </c>
      <c r="D89">
        <f t="shared" si="7"/>
        <v>2.0187452473333334</v>
      </c>
      <c r="E89" s="6">
        <v>3.207171555555556</v>
      </c>
      <c r="F89" s="6">
        <v>2.8137173545306782</v>
      </c>
      <c r="G89" s="6">
        <f t="shared" si="5"/>
        <v>3.0891352952480924</v>
      </c>
      <c r="H89" s="3">
        <v>5.57</v>
      </c>
      <c r="I89" s="3">
        <v>4.38</v>
      </c>
      <c r="J89" s="3">
        <f t="shared" si="9"/>
        <v>5.2130000000000001</v>
      </c>
      <c r="K89" s="3"/>
      <c r="L89">
        <v>187.72</v>
      </c>
      <c r="M89">
        <v>185.41120000000001</v>
      </c>
      <c r="N89">
        <v>186.56559999999999</v>
      </c>
      <c r="O89" s="4">
        <v>232.27666669999999</v>
      </c>
      <c r="P89">
        <v>244.429</v>
      </c>
      <c r="Q89" s="6">
        <f t="shared" si="8"/>
        <v>235.314750025</v>
      </c>
      <c r="S89" s="2">
        <v>168.60549760000001</v>
      </c>
    </row>
    <row r="90" spans="1:19">
      <c r="A90">
        <f t="shared" si="6"/>
        <v>1677</v>
      </c>
      <c r="B90">
        <v>1.9147756666666671</v>
      </c>
      <c r="C90">
        <v>1.5528753266666673</v>
      </c>
      <c r="D90">
        <f t="shared" si="7"/>
        <v>1.7338254966666673</v>
      </c>
      <c r="E90" s="6">
        <v>2.8282411111111108</v>
      </c>
      <c r="F90" s="6">
        <v>2.3828396751320602</v>
      </c>
      <c r="G90" s="6">
        <f t="shared" ref="G90:G153" si="10">+(0.7*E90)+(0.3*F90)</f>
        <v>2.6946206803173958</v>
      </c>
      <c r="H90" s="3">
        <v>4.8499999999999996</v>
      </c>
      <c r="I90" s="3">
        <v>3.72</v>
      </c>
      <c r="J90" s="3">
        <f t="shared" si="9"/>
        <v>4.5109999999999992</v>
      </c>
      <c r="K90" s="3"/>
      <c r="L90">
        <v>153.65</v>
      </c>
      <c r="M90">
        <v>148.92679999999999</v>
      </c>
      <c r="N90">
        <v>151.2884</v>
      </c>
      <c r="O90" s="4">
        <v>187.63499999999999</v>
      </c>
      <c r="P90">
        <v>201.4135</v>
      </c>
      <c r="Q90" s="6">
        <f t="shared" si="8"/>
        <v>191.07962499999999</v>
      </c>
      <c r="S90" s="2">
        <v>156.95344729999999</v>
      </c>
    </row>
    <row r="91" spans="1:19">
      <c r="A91">
        <f t="shared" si="6"/>
        <v>1678</v>
      </c>
      <c r="B91">
        <v>1.6859293333333329</v>
      </c>
      <c r="C91">
        <v>1.3452616966666668</v>
      </c>
      <c r="D91">
        <f t="shared" si="7"/>
        <v>1.5155955149999998</v>
      </c>
      <c r="E91" s="6">
        <v>2.8689664000000001</v>
      </c>
      <c r="F91" s="6">
        <v>2.3586931749288902</v>
      </c>
      <c r="G91" s="6">
        <f t="shared" si="10"/>
        <v>2.7158844324786671</v>
      </c>
      <c r="H91" s="3">
        <v>4.7</v>
      </c>
      <c r="I91" s="3">
        <v>3.5</v>
      </c>
      <c r="J91" s="3">
        <f t="shared" si="9"/>
        <v>4.34</v>
      </c>
      <c r="K91" s="3"/>
      <c r="L91">
        <v>122.65</v>
      </c>
      <c r="M91">
        <v>123.5714</v>
      </c>
      <c r="N91">
        <v>123.11069999999999</v>
      </c>
      <c r="O91" s="4">
        <v>187.56</v>
      </c>
      <c r="P91">
        <v>188.36500000000001</v>
      </c>
      <c r="Q91" s="6">
        <f t="shared" si="8"/>
        <v>187.76125000000002</v>
      </c>
      <c r="S91" s="2">
        <v>149.77815519999999</v>
      </c>
    </row>
    <row r="92" spans="1:19">
      <c r="A92">
        <f t="shared" si="6"/>
        <v>1679</v>
      </c>
      <c r="B92">
        <v>1.4813559333333333</v>
      </c>
      <c r="C92">
        <v>1.2650283773333328</v>
      </c>
      <c r="D92">
        <f t="shared" si="7"/>
        <v>1.3731921553333331</v>
      </c>
      <c r="E92" s="6">
        <v>2.7787261666666674</v>
      </c>
      <c r="F92" s="6">
        <v>2.6917870000000002</v>
      </c>
      <c r="G92" s="6">
        <f t="shared" si="10"/>
        <v>2.752644416666667</v>
      </c>
      <c r="H92" s="3">
        <v>4.72</v>
      </c>
      <c r="I92" s="3">
        <v>3.5</v>
      </c>
      <c r="J92" s="3">
        <f t="shared" si="9"/>
        <v>4.3540000000000001</v>
      </c>
      <c r="K92" s="3"/>
      <c r="L92">
        <v>95.58</v>
      </c>
      <c r="M92">
        <v>109.22499999999999</v>
      </c>
      <c r="N92">
        <v>102.4025</v>
      </c>
      <c r="O92" s="4">
        <v>203.03</v>
      </c>
      <c r="P92">
        <v>190.16499999999999</v>
      </c>
      <c r="Q92" s="6">
        <f t="shared" si="8"/>
        <v>199.81375</v>
      </c>
      <c r="S92" s="2">
        <v>144.4885438</v>
      </c>
    </row>
    <row r="93" spans="1:19">
      <c r="A93">
        <f t="shared" si="6"/>
        <v>1680</v>
      </c>
      <c r="B93">
        <v>1.4741158000000001</v>
      </c>
      <c r="C93">
        <v>1.093789246</v>
      </c>
      <c r="D93">
        <f t="shared" si="7"/>
        <v>1.283952523</v>
      </c>
      <c r="E93" s="6">
        <v>3.0004876</v>
      </c>
      <c r="F93" s="6">
        <v>2.4216757023567648</v>
      </c>
      <c r="G93" s="6">
        <f t="shared" si="10"/>
        <v>2.8268440307070293</v>
      </c>
      <c r="H93" s="3">
        <v>4.75</v>
      </c>
      <c r="I93" s="3">
        <v>3.5</v>
      </c>
      <c r="J93" s="3">
        <f t="shared" si="9"/>
        <v>4.375</v>
      </c>
      <c r="K93" s="3"/>
      <c r="L93">
        <v>85.02</v>
      </c>
      <c r="M93">
        <v>87.920199999999994</v>
      </c>
      <c r="N93">
        <v>86.470100000000002</v>
      </c>
      <c r="O93" s="4">
        <v>197.29</v>
      </c>
      <c r="P93">
        <v>182.35499999999999</v>
      </c>
      <c r="Q93" s="6">
        <f t="shared" si="8"/>
        <v>193.55625000000001</v>
      </c>
      <c r="S93" s="2">
        <v>149.75389089999999</v>
      </c>
    </row>
    <row r="94" spans="1:19">
      <c r="A94">
        <f t="shared" si="6"/>
        <v>1681</v>
      </c>
      <c r="B94">
        <v>1.5264844</v>
      </c>
      <c r="C94">
        <v>1.19306691</v>
      </c>
      <c r="D94">
        <f t="shared" si="7"/>
        <v>1.359775655</v>
      </c>
      <c r="E94" s="6">
        <v>3.1057196444444441</v>
      </c>
      <c r="F94" s="6">
        <v>2.6917870000000002</v>
      </c>
      <c r="G94" s="6">
        <f t="shared" si="10"/>
        <v>2.9815398511111106</v>
      </c>
      <c r="H94" s="3">
        <v>4.8</v>
      </c>
      <c r="I94" s="3">
        <v>3.5</v>
      </c>
      <c r="J94" s="3">
        <f t="shared" si="9"/>
        <v>4.41</v>
      </c>
      <c r="K94" s="3"/>
      <c r="L94">
        <v>88.23</v>
      </c>
      <c r="M94">
        <v>99.025399999999976</v>
      </c>
      <c r="N94">
        <v>93.627700000000004</v>
      </c>
      <c r="O94" s="4">
        <v>196.31</v>
      </c>
      <c r="P94">
        <v>181.995</v>
      </c>
      <c r="Q94" s="6">
        <f t="shared" si="8"/>
        <v>192.73125000000002</v>
      </c>
      <c r="S94" s="2">
        <v>151.0277653</v>
      </c>
    </row>
    <row r="95" spans="1:19">
      <c r="A95">
        <f t="shared" si="6"/>
        <v>1682</v>
      </c>
      <c r="B95">
        <v>1.5714901333333331</v>
      </c>
      <c r="C95">
        <v>1.2815622266666671</v>
      </c>
      <c r="D95">
        <f t="shared" si="7"/>
        <v>1.4265261800000002</v>
      </c>
      <c r="E95" s="6">
        <v>3.0259322000000002</v>
      </c>
      <c r="F95" s="6">
        <v>2.6917870000000002</v>
      </c>
      <c r="G95" s="6">
        <f t="shared" si="10"/>
        <v>2.9256886400000002</v>
      </c>
      <c r="H95" s="3">
        <v>4.8499999999999996</v>
      </c>
      <c r="I95" s="3">
        <v>3.45</v>
      </c>
      <c r="J95" s="3">
        <f t="shared" si="9"/>
        <v>4.43</v>
      </c>
      <c r="K95" s="3"/>
      <c r="L95">
        <v>97.85</v>
      </c>
      <c r="M95">
        <v>108.86</v>
      </c>
      <c r="N95">
        <v>103.355</v>
      </c>
      <c r="O95" s="4">
        <v>186.36500000000001</v>
      </c>
      <c r="P95">
        <v>174.50149999999999</v>
      </c>
      <c r="Q95" s="6">
        <f t="shared" si="8"/>
        <v>183.399125</v>
      </c>
      <c r="S95" s="2">
        <v>155.14922530000001</v>
      </c>
    </row>
    <row r="96" spans="1:19">
      <c r="A96">
        <f t="shared" si="6"/>
        <v>1683</v>
      </c>
      <c r="B96">
        <v>1.5987233999999999</v>
      </c>
      <c r="C96">
        <v>1.2491412150000001</v>
      </c>
      <c r="D96">
        <f t="shared" si="7"/>
        <v>1.4239323074999999</v>
      </c>
      <c r="E96" s="6">
        <v>3.0688618222222224</v>
      </c>
      <c r="F96" s="6">
        <v>2.6509060280346741</v>
      </c>
      <c r="G96" s="6">
        <f t="shared" si="10"/>
        <v>2.9434750839659576</v>
      </c>
      <c r="H96" s="3">
        <v>4.82</v>
      </c>
      <c r="I96" s="3">
        <v>3.57</v>
      </c>
      <c r="J96" s="3">
        <f t="shared" si="9"/>
        <v>4.4450000000000003</v>
      </c>
      <c r="K96" s="3"/>
      <c r="L96">
        <v>100.92</v>
      </c>
      <c r="M96">
        <v>111.6288</v>
      </c>
      <c r="N96">
        <v>106.2744</v>
      </c>
      <c r="O96" s="4">
        <v>177.61</v>
      </c>
      <c r="P96">
        <v>170.815</v>
      </c>
      <c r="Q96" s="6">
        <f t="shared" si="8"/>
        <v>175.91125</v>
      </c>
      <c r="S96" s="2">
        <v>155.712503</v>
      </c>
    </row>
    <row r="97" spans="1:19">
      <c r="A97">
        <f t="shared" si="6"/>
        <v>1684</v>
      </c>
      <c r="B97">
        <v>1.7557683333333332</v>
      </c>
      <c r="C97">
        <v>1.3584563670000001</v>
      </c>
      <c r="D97">
        <f t="shared" si="7"/>
        <v>1.5571123501666666</v>
      </c>
      <c r="E97" s="6">
        <v>3.1363954222222219</v>
      </c>
      <c r="F97" s="6">
        <v>2.7105084910578348</v>
      </c>
      <c r="G97" s="6">
        <f t="shared" si="10"/>
        <v>3.0086293428729052</v>
      </c>
      <c r="H97" s="3">
        <v>4.76</v>
      </c>
      <c r="I97" s="3">
        <v>3.64</v>
      </c>
      <c r="J97" s="3">
        <f t="shared" si="9"/>
        <v>4.4239999999999995</v>
      </c>
      <c r="K97" s="3"/>
      <c r="L97">
        <v>121.1</v>
      </c>
      <c r="M97">
        <v>120.3472</v>
      </c>
      <c r="N97">
        <v>120.7236</v>
      </c>
      <c r="O97" s="8">
        <v>172.84</v>
      </c>
      <c r="P97">
        <v>176.68549999999999</v>
      </c>
      <c r="Q97" s="6">
        <f t="shared" si="8"/>
        <v>173.80137500000001</v>
      </c>
      <c r="S97" s="2">
        <v>162.1408021</v>
      </c>
    </row>
    <row r="98" spans="1:19">
      <c r="A98">
        <f t="shared" si="6"/>
        <v>1685</v>
      </c>
      <c r="B98">
        <v>1.9056196000000001</v>
      </c>
      <c r="C98">
        <v>1.4984871684000001</v>
      </c>
      <c r="D98">
        <f t="shared" si="7"/>
        <v>1.7020533842000001</v>
      </c>
      <c r="E98" s="6">
        <v>3.211125911111111</v>
      </c>
      <c r="F98" s="6">
        <v>2.9494651981755378</v>
      </c>
      <c r="G98" s="6">
        <f t="shared" si="10"/>
        <v>3.132627697230439</v>
      </c>
      <c r="H98" s="3">
        <v>4.92</v>
      </c>
      <c r="I98" s="3">
        <v>3.91</v>
      </c>
      <c r="J98" s="3">
        <f t="shared" si="9"/>
        <v>4.617</v>
      </c>
      <c r="K98" s="3"/>
      <c r="L98">
        <v>120.71</v>
      </c>
      <c r="M98">
        <v>153.24160000000001</v>
      </c>
      <c r="N98">
        <v>136.97579999999999</v>
      </c>
      <c r="O98" s="8">
        <v>205.77</v>
      </c>
      <c r="P98">
        <v>199.6225</v>
      </c>
      <c r="Q98" s="6">
        <f t="shared" si="8"/>
        <v>204.23312500000003</v>
      </c>
      <c r="S98" s="2">
        <v>163.9831537</v>
      </c>
    </row>
    <row r="99" spans="1:19">
      <c r="A99">
        <f t="shared" si="6"/>
        <v>1686</v>
      </c>
      <c r="B99">
        <v>1.6918901333333332</v>
      </c>
      <c r="C99">
        <v>1.1355473927999999</v>
      </c>
      <c r="D99">
        <f t="shared" si="7"/>
        <v>1.4137187630666666</v>
      </c>
      <c r="E99" s="6">
        <v>2.9671821777777785</v>
      </c>
      <c r="F99" s="6">
        <v>2.6952068757673033</v>
      </c>
      <c r="G99" s="6">
        <f t="shared" si="10"/>
        <v>2.885589587174636</v>
      </c>
      <c r="H99" s="3">
        <v>5.05</v>
      </c>
      <c r="I99" s="3">
        <v>3.5</v>
      </c>
      <c r="J99" s="3">
        <f t="shared" si="9"/>
        <v>4.585</v>
      </c>
      <c r="K99" s="3"/>
      <c r="L99">
        <v>107.39</v>
      </c>
      <c r="M99">
        <v>94.615799999999979</v>
      </c>
      <c r="N99">
        <v>101.0029</v>
      </c>
      <c r="O99" s="4">
        <v>161.91999999999999</v>
      </c>
      <c r="P99">
        <v>164.80500000000001</v>
      </c>
      <c r="Q99" s="6">
        <f t="shared" si="8"/>
        <v>162.64125000000001</v>
      </c>
      <c r="S99" s="2">
        <v>155.05216820000001</v>
      </c>
    </row>
    <row r="100" spans="1:19">
      <c r="A100">
        <f t="shared" si="6"/>
        <v>1687</v>
      </c>
      <c r="B100">
        <v>1.5397601999999999</v>
      </c>
      <c r="C100">
        <v>1.1043006399999999</v>
      </c>
      <c r="D100">
        <f t="shared" si="7"/>
        <v>1.3220304199999999</v>
      </c>
      <c r="E100" s="6">
        <v>2.8334222222222221</v>
      </c>
      <c r="F100" s="6">
        <v>2.6432196459704729</v>
      </c>
      <c r="G100" s="6">
        <f t="shared" si="10"/>
        <v>2.7763614493466973</v>
      </c>
      <c r="H100" s="3">
        <v>4.95</v>
      </c>
      <c r="I100" s="3">
        <v>3.47</v>
      </c>
      <c r="J100" s="3">
        <f t="shared" si="9"/>
        <v>4.5060000000000002</v>
      </c>
      <c r="K100" s="3"/>
      <c r="L100">
        <v>88.26</v>
      </c>
      <c r="M100">
        <v>84.4084</v>
      </c>
      <c r="N100">
        <v>86.334199999999996</v>
      </c>
      <c r="O100" s="4">
        <v>132</v>
      </c>
      <c r="P100">
        <v>161.80000000000001</v>
      </c>
      <c r="Q100" s="6">
        <f t="shared" si="8"/>
        <v>139.44999999999999</v>
      </c>
      <c r="S100" s="2">
        <v>146.73472219999999</v>
      </c>
    </row>
    <row r="101" spans="1:19">
      <c r="A101">
        <f t="shared" si="6"/>
        <v>1688</v>
      </c>
      <c r="B101">
        <v>1.5411764666666672</v>
      </c>
      <c r="C101">
        <v>1.14626925</v>
      </c>
      <c r="D101">
        <f t="shared" si="7"/>
        <v>1.3437228583333336</v>
      </c>
      <c r="E101" s="6">
        <v>2.7945921999999999</v>
      </c>
      <c r="F101" s="6">
        <v>2.5735050499187331</v>
      </c>
      <c r="G101" s="6">
        <f t="shared" si="10"/>
        <v>2.7282660549756197</v>
      </c>
      <c r="H101" s="3">
        <v>4.67</v>
      </c>
      <c r="I101" s="3">
        <v>3.42</v>
      </c>
      <c r="J101" s="3">
        <f t="shared" si="9"/>
        <v>4.2949999999999999</v>
      </c>
      <c r="K101" s="3"/>
      <c r="L101">
        <v>83.83</v>
      </c>
      <c r="M101">
        <v>93.853800000000007</v>
      </c>
      <c r="N101">
        <v>88.841899999999995</v>
      </c>
      <c r="O101" s="4">
        <v>142.66</v>
      </c>
      <c r="P101">
        <v>156.1695</v>
      </c>
      <c r="Q101" s="6">
        <f t="shared" si="8"/>
        <v>146.037375</v>
      </c>
      <c r="S101" s="2">
        <v>150.213179</v>
      </c>
    </row>
    <row r="102" spans="1:19">
      <c r="A102">
        <f t="shared" si="6"/>
        <v>1689</v>
      </c>
      <c r="B102">
        <v>1.6361778</v>
      </c>
      <c r="C102">
        <v>1.1804030434999999</v>
      </c>
      <c r="D102">
        <f t="shared" si="7"/>
        <v>1.4082904217499999</v>
      </c>
      <c r="E102" s="6">
        <v>2.789762399999999</v>
      </c>
      <c r="F102" s="6">
        <v>2.5189758844534738</v>
      </c>
      <c r="G102" s="6">
        <f t="shared" si="10"/>
        <v>2.7085264453360414</v>
      </c>
      <c r="H102" s="3">
        <v>4.5199999999999996</v>
      </c>
      <c r="I102" s="3">
        <v>3.32</v>
      </c>
      <c r="J102" s="3">
        <f t="shared" si="9"/>
        <v>4.1599999999999993</v>
      </c>
      <c r="K102" s="3"/>
      <c r="L102">
        <v>99.58</v>
      </c>
      <c r="M102">
        <v>98.409800000000004</v>
      </c>
      <c r="N102">
        <v>98.994900000000001</v>
      </c>
      <c r="O102" s="4">
        <v>141.51</v>
      </c>
      <c r="P102">
        <v>151.91499999999999</v>
      </c>
      <c r="Q102" s="6">
        <f t="shared" si="8"/>
        <v>144.11124999999998</v>
      </c>
      <c r="S102" s="2">
        <v>153.672571</v>
      </c>
    </row>
    <row r="103" spans="1:19">
      <c r="A103">
        <f t="shared" si="6"/>
        <v>1690</v>
      </c>
      <c r="B103">
        <v>1.712175</v>
      </c>
      <c r="C103">
        <v>1.2690313725</v>
      </c>
      <c r="D103">
        <f t="shared" si="7"/>
        <v>1.49060318625</v>
      </c>
      <c r="E103" s="6">
        <v>2.8688192222222231</v>
      </c>
      <c r="F103" s="6">
        <v>2.8443536800000002</v>
      </c>
      <c r="G103" s="6">
        <f t="shared" si="10"/>
        <v>2.8614795595555562</v>
      </c>
      <c r="H103" s="3">
        <v>4.3899999999999997</v>
      </c>
      <c r="I103" s="3">
        <v>3.37</v>
      </c>
      <c r="J103" s="3">
        <f t="shared" si="9"/>
        <v>4.0839999999999996</v>
      </c>
      <c r="K103" s="3"/>
      <c r="L103">
        <v>105.29</v>
      </c>
      <c r="M103">
        <v>116.1932</v>
      </c>
      <c r="N103">
        <v>110.74160000000001</v>
      </c>
      <c r="O103" s="4">
        <v>139.56</v>
      </c>
      <c r="P103">
        <v>148.8355</v>
      </c>
      <c r="Q103" s="6">
        <f t="shared" si="8"/>
        <v>141.87887499999999</v>
      </c>
      <c r="S103" s="2">
        <v>155.23415019999999</v>
      </c>
    </row>
    <row r="104" spans="1:19">
      <c r="A104">
        <f t="shared" si="6"/>
        <v>1691</v>
      </c>
      <c r="B104">
        <v>1.7954265333333332</v>
      </c>
      <c r="C104">
        <v>1.2211018874999999</v>
      </c>
      <c r="D104">
        <f t="shared" si="7"/>
        <v>1.5082642104166666</v>
      </c>
      <c r="E104" s="6">
        <v>2.7931683111111112</v>
      </c>
      <c r="F104" s="6">
        <v>2.7166150600000001</v>
      </c>
      <c r="G104" s="6">
        <f t="shared" si="10"/>
        <v>2.7702023357777779</v>
      </c>
      <c r="H104" s="3">
        <v>4.3899999999999997</v>
      </c>
      <c r="I104" s="3">
        <v>3.22</v>
      </c>
      <c r="J104" s="3">
        <f t="shared" si="9"/>
        <v>4.0389999999999997</v>
      </c>
      <c r="K104" s="3"/>
      <c r="L104">
        <v>113.2</v>
      </c>
      <c r="M104">
        <v>105.17400000000001</v>
      </c>
      <c r="N104">
        <v>109.187</v>
      </c>
      <c r="O104" s="4">
        <v>144.31333330000001</v>
      </c>
      <c r="P104">
        <v>145.654</v>
      </c>
      <c r="Q104" s="6">
        <f t="shared" si="8"/>
        <v>144.64849997499999</v>
      </c>
      <c r="S104" s="2">
        <v>158.45263270000001</v>
      </c>
    </row>
    <row r="105" spans="1:19">
      <c r="A105">
        <f t="shared" si="6"/>
        <v>1692</v>
      </c>
      <c r="B105">
        <v>1.8830883333333333</v>
      </c>
      <c r="C105">
        <v>1.3581476525</v>
      </c>
      <c r="D105">
        <f t="shared" si="7"/>
        <v>1.6206179929166666</v>
      </c>
      <c r="E105" s="6">
        <v>3.3848316444444451</v>
      </c>
      <c r="F105" s="6">
        <v>2.6797505147690637</v>
      </c>
      <c r="G105" s="6">
        <f t="shared" si="10"/>
        <v>3.1733073055418304</v>
      </c>
      <c r="H105" s="3">
        <v>4.82</v>
      </c>
      <c r="I105" s="3">
        <v>3.5</v>
      </c>
      <c r="J105" s="3">
        <f t="shared" si="9"/>
        <v>4.4240000000000004</v>
      </c>
      <c r="K105" s="3"/>
      <c r="L105">
        <v>127.75</v>
      </c>
      <c r="M105">
        <v>119.2966</v>
      </c>
      <c r="N105">
        <v>123.52330000000001</v>
      </c>
      <c r="O105" s="4">
        <v>178.88</v>
      </c>
      <c r="P105">
        <v>177.042</v>
      </c>
      <c r="Q105" s="6">
        <f t="shared" si="8"/>
        <v>178.4205</v>
      </c>
      <c r="S105" s="2">
        <v>165.7839093</v>
      </c>
    </row>
    <row r="106" spans="1:19">
      <c r="A106">
        <f t="shared" si="6"/>
        <v>1693</v>
      </c>
      <c r="B106">
        <v>2.379385666666666</v>
      </c>
      <c r="C106">
        <v>1.8215776424000001</v>
      </c>
      <c r="D106">
        <f t="shared" si="7"/>
        <v>2.1004816545333331</v>
      </c>
      <c r="E106" s="6">
        <v>4.4014342444444443</v>
      </c>
      <c r="F106" s="6">
        <v>3.2292824560595279</v>
      </c>
      <c r="G106" s="6">
        <f t="shared" si="10"/>
        <v>4.0497887079289692</v>
      </c>
      <c r="H106" s="3">
        <v>6.47</v>
      </c>
      <c r="I106" s="3">
        <v>4.3600000000000003</v>
      </c>
      <c r="J106" s="3">
        <f t="shared" si="9"/>
        <v>5.8369999999999997</v>
      </c>
      <c r="K106" s="3"/>
      <c r="L106">
        <v>195.68</v>
      </c>
      <c r="M106">
        <v>181.22033333333334</v>
      </c>
      <c r="N106">
        <v>188.45016666666672</v>
      </c>
      <c r="O106" s="4">
        <v>314.71666670000002</v>
      </c>
      <c r="P106">
        <v>248.24299999999999</v>
      </c>
      <c r="Q106" s="6">
        <f t="shared" si="8"/>
        <v>298.09825002500003</v>
      </c>
      <c r="S106" s="2">
        <v>178.3753336</v>
      </c>
    </row>
    <row r="107" spans="1:19">
      <c r="A107">
        <f t="shared" si="6"/>
        <v>1694</v>
      </c>
      <c r="B107">
        <v>2.3264283333333324</v>
      </c>
      <c r="C107">
        <v>1.7195521389999999</v>
      </c>
      <c r="D107">
        <f t="shared" si="7"/>
        <v>2.0229902361666663</v>
      </c>
      <c r="E107" s="6">
        <v>3.9729746000000001</v>
      </c>
      <c r="F107" s="6">
        <v>3.3718662773537176</v>
      </c>
      <c r="G107" s="6">
        <f t="shared" si="10"/>
        <v>3.7926421032061155</v>
      </c>
      <c r="H107" s="3">
        <v>5.88</v>
      </c>
      <c r="I107" s="3">
        <v>4.57</v>
      </c>
      <c r="J107" s="3">
        <f t="shared" si="9"/>
        <v>5.4870000000000001</v>
      </c>
      <c r="K107" s="3"/>
      <c r="L107">
        <v>183.17</v>
      </c>
      <c r="M107">
        <v>177.12</v>
      </c>
      <c r="N107">
        <v>180.14500000000001</v>
      </c>
      <c r="O107" s="4">
        <v>247.52333329999999</v>
      </c>
      <c r="P107">
        <v>249.79</v>
      </c>
      <c r="Q107" s="6">
        <f t="shared" si="8"/>
        <v>248.08999997499998</v>
      </c>
      <c r="S107" s="2">
        <v>171.97823149999999</v>
      </c>
    </row>
    <row r="108" spans="1:19">
      <c r="A108">
        <f t="shared" si="6"/>
        <v>1695</v>
      </c>
      <c r="B108">
        <v>2.1245803333333333</v>
      </c>
      <c r="C108">
        <v>1.3590296053333328</v>
      </c>
      <c r="D108">
        <f t="shared" si="7"/>
        <v>1.7418049693333331</v>
      </c>
      <c r="E108" s="6">
        <v>3.7559712444444444</v>
      </c>
      <c r="F108" s="6">
        <v>3.2267398230434781</v>
      </c>
      <c r="G108" s="6">
        <f t="shared" si="10"/>
        <v>3.5972018180241543</v>
      </c>
      <c r="H108" s="3">
        <v>5.58</v>
      </c>
      <c r="I108" s="3">
        <v>4.37</v>
      </c>
      <c r="J108" s="3">
        <f t="shared" si="9"/>
        <v>5.2169999999999996</v>
      </c>
      <c r="K108" s="3"/>
      <c r="L108">
        <v>154.28</v>
      </c>
      <c r="M108">
        <v>125.8335</v>
      </c>
      <c r="N108">
        <v>140.05674999999999</v>
      </c>
      <c r="O108" s="4">
        <v>244.53</v>
      </c>
      <c r="P108">
        <v>232.88499999999999</v>
      </c>
      <c r="Q108" s="6">
        <f t="shared" si="8"/>
        <v>241.61875000000001</v>
      </c>
      <c r="S108" s="2">
        <v>181.85898990000001</v>
      </c>
    </row>
    <row r="109" spans="1:19">
      <c r="A109">
        <f t="shared" si="6"/>
        <v>1696</v>
      </c>
      <c r="B109">
        <v>2.0526886666666666</v>
      </c>
      <c r="C109">
        <v>1.3682405870000001</v>
      </c>
      <c r="D109">
        <f t="shared" si="7"/>
        <v>1.7104646268333332</v>
      </c>
      <c r="E109" s="6">
        <v>3.8777651111111107</v>
      </c>
      <c r="F109" s="6">
        <v>3.2661738514993899</v>
      </c>
      <c r="G109" s="6">
        <f t="shared" si="10"/>
        <v>3.6942877332275943</v>
      </c>
      <c r="H109" s="3">
        <v>5.7</v>
      </c>
      <c r="I109" s="3">
        <v>4.4000000000000004</v>
      </c>
      <c r="J109" s="3">
        <f t="shared" si="9"/>
        <v>5.31</v>
      </c>
      <c r="K109" s="3"/>
      <c r="L109">
        <v>150.05000000000001</v>
      </c>
      <c r="M109">
        <v>125.419</v>
      </c>
      <c r="N109">
        <v>137.7345</v>
      </c>
      <c r="O109" s="4">
        <v>256.37</v>
      </c>
      <c r="P109">
        <v>236.792</v>
      </c>
      <c r="Q109" s="6">
        <f t="shared" si="8"/>
        <v>251.47550000000001</v>
      </c>
      <c r="S109" s="2">
        <v>177.16731949999999</v>
      </c>
    </row>
    <row r="110" spans="1:19">
      <c r="A110">
        <f t="shared" si="6"/>
        <v>1697</v>
      </c>
      <c r="B110">
        <v>2.3219742666666674</v>
      </c>
      <c r="C110">
        <v>1.702401085</v>
      </c>
      <c r="D110">
        <f t="shared" si="7"/>
        <v>2.0121876758333337</v>
      </c>
      <c r="E110" s="6">
        <v>4.0721286222222224</v>
      </c>
      <c r="F110" s="6">
        <v>3.443937727662536</v>
      </c>
      <c r="G110" s="6">
        <f t="shared" si="10"/>
        <v>3.8836713538543162</v>
      </c>
      <c r="H110" s="3">
        <v>6.14</v>
      </c>
      <c r="I110" s="3">
        <v>4.71</v>
      </c>
      <c r="J110" s="3">
        <f t="shared" si="9"/>
        <v>5.7109999999999994</v>
      </c>
      <c r="K110" s="3"/>
      <c r="L110">
        <v>182</v>
      </c>
      <c r="M110">
        <v>170.27916666666667</v>
      </c>
      <c r="N110">
        <v>176.13958333333329</v>
      </c>
      <c r="O110" s="4">
        <v>267.35000000000002</v>
      </c>
      <c r="P110">
        <v>254.24</v>
      </c>
      <c r="Q110" s="6">
        <f t="shared" si="8"/>
        <v>264.07249999999999</v>
      </c>
      <c r="S110" s="2">
        <v>190.7293147</v>
      </c>
    </row>
    <row r="111" spans="1:19">
      <c r="A111">
        <f t="shared" si="6"/>
        <v>1698</v>
      </c>
      <c r="B111">
        <v>2.707958825</v>
      </c>
      <c r="C111">
        <v>2.1231584304000002</v>
      </c>
      <c r="D111">
        <f t="shared" si="7"/>
        <v>2.4155586277000003</v>
      </c>
      <c r="E111" s="6">
        <v>4.8680390666666664</v>
      </c>
      <c r="F111" s="6">
        <v>3.7946599851063247</v>
      </c>
      <c r="G111" s="6">
        <f t="shared" si="10"/>
        <v>4.5460253421985639</v>
      </c>
      <c r="H111" s="3">
        <v>7.49</v>
      </c>
      <c r="I111" s="3">
        <v>5.44</v>
      </c>
      <c r="J111" s="3">
        <f t="shared" si="9"/>
        <v>6.875</v>
      </c>
      <c r="K111" s="3"/>
      <c r="L111">
        <v>243.66</v>
      </c>
      <c r="M111">
        <v>212.22460000000001</v>
      </c>
      <c r="N111">
        <v>227.94229999999999</v>
      </c>
      <c r="O111" s="4">
        <v>395.86</v>
      </c>
      <c r="P111">
        <v>289.3245</v>
      </c>
      <c r="Q111" s="6">
        <f t="shared" si="8"/>
        <v>369.22612499999997</v>
      </c>
      <c r="S111" s="2">
        <v>206.10419769999999</v>
      </c>
    </row>
    <row r="112" spans="1:19">
      <c r="A112">
        <f t="shared" si="6"/>
        <v>1699</v>
      </c>
      <c r="B112">
        <v>3.2049941249999998</v>
      </c>
      <c r="C112">
        <v>2.6147338287999995</v>
      </c>
      <c r="D112">
        <f t="shared" si="7"/>
        <v>2.9098639768999996</v>
      </c>
      <c r="E112" s="6">
        <v>4.8819800222222218</v>
      </c>
      <c r="F112" s="6">
        <v>4.619310964913991</v>
      </c>
      <c r="G112" s="6">
        <f t="shared" si="10"/>
        <v>4.8031793050297527</v>
      </c>
      <c r="H112" s="3">
        <v>8.25</v>
      </c>
      <c r="I112" s="3">
        <v>8.73</v>
      </c>
      <c r="J112" s="3">
        <f t="shared" si="9"/>
        <v>8.3940000000000001</v>
      </c>
      <c r="K112" s="3"/>
      <c r="L112">
        <v>305.73</v>
      </c>
      <c r="M112">
        <v>289.21460000000002</v>
      </c>
      <c r="N112">
        <v>297.47230000000002</v>
      </c>
      <c r="O112" s="4">
        <v>358.82</v>
      </c>
      <c r="P112">
        <v>366.37200000000001</v>
      </c>
      <c r="Q112" s="6">
        <f t="shared" si="8"/>
        <v>360.70800000000003</v>
      </c>
      <c r="S112" s="2">
        <v>214.77694199999999</v>
      </c>
    </row>
    <row r="113" spans="1:19">
      <c r="A113">
        <f t="shared" si="6"/>
        <v>1700</v>
      </c>
      <c r="B113">
        <v>2.2813346499999998</v>
      </c>
      <c r="C113">
        <v>1.6958713915000001</v>
      </c>
      <c r="D113">
        <f t="shared" si="7"/>
        <v>1.9886030207499998</v>
      </c>
      <c r="E113" s="6">
        <v>3.9323764666666658</v>
      </c>
      <c r="F113" s="6">
        <v>3.3612805634823242</v>
      </c>
      <c r="G113" s="6">
        <f t="shared" si="10"/>
        <v>3.7610476957113632</v>
      </c>
      <c r="H113" s="3">
        <v>6.66</v>
      </c>
      <c r="I113" s="3">
        <v>5.03</v>
      </c>
      <c r="J113" s="3">
        <f t="shared" si="9"/>
        <v>6.1710000000000003</v>
      </c>
      <c r="K113" s="3"/>
      <c r="L113">
        <v>177.73</v>
      </c>
      <c r="M113">
        <v>187.227</v>
      </c>
      <c r="N113">
        <v>182.4785</v>
      </c>
      <c r="O113" s="8">
        <v>241.35</v>
      </c>
      <c r="P113">
        <v>256.69799999999998</v>
      </c>
      <c r="Q113" s="6">
        <f t="shared" si="8"/>
        <v>245.18699999999998</v>
      </c>
      <c r="S113" s="2">
        <v>173.68886269999999</v>
      </c>
    </row>
    <row r="114" spans="1:19">
      <c r="A114">
        <f t="shared" si="6"/>
        <v>1701</v>
      </c>
      <c r="B114">
        <v>1.9493554</v>
      </c>
      <c r="C114">
        <v>1.3842710140000001</v>
      </c>
      <c r="D114">
        <f t="shared" si="7"/>
        <v>1.6668132070000001</v>
      </c>
      <c r="E114" s="6">
        <v>3.3493251777777773</v>
      </c>
      <c r="F114" s="6">
        <v>3.0848105449999998</v>
      </c>
      <c r="G114" s="6">
        <f t="shared" si="10"/>
        <v>3.2699707879444437</v>
      </c>
      <c r="H114" s="3">
        <v>5.23</v>
      </c>
      <c r="I114" s="3">
        <v>4.0599999999999996</v>
      </c>
      <c r="J114" s="3">
        <f t="shared" si="9"/>
        <v>4.8789999999999996</v>
      </c>
      <c r="K114" s="3"/>
      <c r="L114">
        <v>137.13999999999999</v>
      </c>
      <c r="M114">
        <v>125.0752</v>
      </c>
      <c r="N114">
        <v>131.10759999999999</v>
      </c>
      <c r="O114" s="4">
        <v>229.55</v>
      </c>
      <c r="P114">
        <v>205.2825</v>
      </c>
      <c r="Q114" s="6">
        <f t="shared" si="8"/>
        <v>223.48312500000003</v>
      </c>
      <c r="S114" s="2">
        <v>166.15133969999999</v>
      </c>
    </row>
    <row r="115" spans="1:19">
      <c r="A115">
        <f t="shared" si="6"/>
        <v>1702</v>
      </c>
      <c r="B115">
        <v>1.7499491250000001</v>
      </c>
      <c r="C115">
        <v>1.3328215385</v>
      </c>
      <c r="D115">
        <f t="shared" si="7"/>
        <v>1.5413853317499999</v>
      </c>
      <c r="E115" s="6">
        <v>3.0863018666666666</v>
      </c>
      <c r="F115" s="6">
        <v>3.0227261350000001</v>
      </c>
      <c r="G115" s="6">
        <f t="shared" si="10"/>
        <v>3.0672291471666666</v>
      </c>
      <c r="H115" s="3">
        <v>5.09</v>
      </c>
      <c r="I115" s="3">
        <v>3.94</v>
      </c>
      <c r="J115" s="3">
        <f t="shared" si="9"/>
        <v>4.7449999999999992</v>
      </c>
      <c r="K115" s="3"/>
      <c r="L115">
        <v>114.28</v>
      </c>
      <c r="M115">
        <v>125.1022</v>
      </c>
      <c r="N115">
        <v>119.69110000000001</v>
      </c>
      <c r="O115" s="4">
        <v>173.38</v>
      </c>
      <c r="P115">
        <v>189.11199999999999</v>
      </c>
      <c r="Q115" s="6">
        <f t="shared" si="8"/>
        <v>177.31299999999999</v>
      </c>
      <c r="S115" s="2">
        <v>153.47152410000001</v>
      </c>
    </row>
    <row r="116" spans="1:19">
      <c r="A116">
        <f t="shared" si="6"/>
        <v>1703</v>
      </c>
      <c r="B116">
        <v>1.7530583749999999</v>
      </c>
      <c r="C116">
        <v>1.1788637424999999</v>
      </c>
      <c r="D116">
        <f t="shared" si="7"/>
        <v>1.46596105875</v>
      </c>
      <c r="E116" s="6">
        <v>2.879458333333333</v>
      </c>
      <c r="F116" s="6">
        <v>2.8257271699999991</v>
      </c>
      <c r="G116" s="6">
        <f t="shared" si="10"/>
        <v>2.8633389843333328</v>
      </c>
      <c r="H116" s="3">
        <v>4.74</v>
      </c>
      <c r="I116" s="3">
        <v>3.63</v>
      </c>
      <c r="J116" s="3">
        <f t="shared" si="9"/>
        <v>4.407</v>
      </c>
      <c r="K116" s="3"/>
      <c r="L116">
        <v>110.19</v>
      </c>
      <c r="M116">
        <v>103.2754</v>
      </c>
      <c r="N116">
        <v>106.73269999999999</v>
      </c>
      <c r="O116" s="4">
        <v>158.4</v>
      </c>
      <c r="P116">
        <v>171.68350000000001</v>
      </c>
      <c r="Q116" s="6">
        <f t="shared" si="8"/>
        <v>161.72087500000001</v>
      </c>
      <c r="S116" s="2">
        <v>150.37609620000001</v>
      </c>
    </row>
    <row r="117" spans="1:19">
      <c r="A117">
        <f t="shared" si="6"/>
        <v>1704</v>
      </c>
      <c r="B117">
        <v>1.8424487000000001</v>
      </c>
      <c r="C117">
        <v>1.2183439899999999</v>
      </c>
      <c r="D117">
        <f t="shared" si="7"/>
        <v>1.530396345</v>
      </c>
      <c r="E117" s="6">
        <v>3.0314386</v>
      </c>
      <c r="F117" s="6">
        <v>2.8380490599999986</v>
      </c>
      <c r="G117" s="6">
        <f t="shared" si="10"/>
        <v>2.9734217379999994</v>
      </c>
      <c r="H117" s="3">
        <v>4.55</v>
      </c>
      <c r="I117" s="3">
        <v>3.63</v>
      </c>
      <c r="J117" s="3">
        <f t="shared" si="9"/>
        <v>4.2739999999999991</v>
      </c>
      <c r="K117" s="3"/>
      <c r="L117">
        <v>122.17</v>
      </c>
      <c r="M117">
        <v>108.54940000000001</v>
      </c>
      <c r="N117">
        <v>115.3597</v>
      </c>
      <c r="O117" s="4">
        <v>170.7</v>
      </c>
      <c r="P117">
        <v>170.69499999999999</v>
      </c>
      <c r="Q117" s="6">
        <f t="shared" si="8"/>
        <v>170.69874999999996</v>
      </c>
      <c r="S117" s="2">
        <v>155.060834</v>
      </c>
    </row>
    <row r="118" spans="1:19">
      <c r="A118">
        <f t="shared" si="6"/>
        <v>1705</v>
      </c>
      <c r="B118">
        <v>1.6981667499999999</v>
      </c>
      <c r="C118">
        <v>1.1869979325</v>
      </c>
      <c r="D118">
        <f t="shared" si="7"/>
        <v>1.4425823412500001</v>
      </c>
      <c r="E118" s="6">
        <v>2.9770612000000001</v>
      </c>
      <c r="F118" s="6">
        <v>2.843080075</v>
      </c>
      <c r="G118" s="6">
        <f t="shared" si="10"/>
        <v>2.9368668624999996</v>
      </c>
      <c r="H118" s="3">
        <v>4.51</v>
      </c>
      <c r="I118" s="3">
        <v>3.67</v>
      </c>
      <c r="J118" s="3">
        <f t="shared" si="9"/>
        <v>4.2579999999999991</v>
      </c>
      <c r="K118" s="3"/>
      <c r="L118">
        <v>106.87</v>
      </c>
      <c r="M118">
        <v>100.9594</v>
      </c>
      <c r="N118">
        <v>103.9147</v>
      </c>
      <c r="O118" s="4">
        <v>176.21</v>
      </c>
      <c r="P118">
        <v>169.01</v>
      </c>
      <c r="Q118" s="6">
        <f t="shared" si="8"/>
        <v>174.41</v>
      </c>
      <c r="S118" s="2">
        <v>142.55606779999999</v>
      </c>
    </row>
    <row r="119" spans="1:19">
      <c r="A119">
        <f t="shared" si="6"/>
        <v>1706</v>
      </c>
      <c r="B119">
        <v>1.708172625</v>
      </c>
      <c r="C119">
        <v>1.1451174824999999</v>
      </c>
      <c r="D119">
        <f t="shared" si="7"/>
        <v>1.4266450537499999</v>
      </c>
      <c r="E119" s="6">
        <v>3.034903044444444</v>
      </c>
      <c r="F119" s="6">
        <v>2.7924825750000002</v>
      </c>
      <c r="G119" s="6">
        <f t="shared" si="10"/>
        <v>2.9621769036111107</v>
      </c>
      <c r="H119" s="3">
        <v>4.51</v>
      </c>
      <c r="I119" s="3">
        <v>3.56</v>
      </c>
      <c r="J119" s="3">
        <f t="shared" si="9"/>
        <v>4.2249999999999996</v>
      </c>
      <c r="K119" s="3"/>
      <c r="L119">
        <v>105.32</v>
      </c>
      <c r="M119">
        <v>95.494200000000006</v>
      </c>
      <c r="N119">
        <v>100.4071</v>
      </c>
      <c r="O119" s="4">
        <v>163.74</v>
      </c>
      <c r="P119">
        <v>162.34950000000001</v>
      </c>
      <c r="Q119" s="6">
        <f t="shared" si="8"/>
        <v>163.39237500000002</v>
      </c>
      <c r="S119" s="2">
        <v>150.8440501</v>
      </c>
    </row>
    <row r="120" spans="1:19">
      <c r="A120">
        <f t="shared" si="6"/>
        <v>1707</v>
      </c>
      <c r="B120">
        <v>1.653281</v>
      </c>
      <c r="C120">
        <v>1.1339860325</v>
      </c>
      <c r="D120">
        <f t="shared" si="7"/>
        <v>1.39363351625</v>
      </c>
      <c r="E120" s="6">
        <v>2.9961286</v>
      </c>
      <c r="F120" s="6">
        <v>2.7722435750000001</v>
      </c>
      <c r="G120" s="6">
        <f t="shared" si="10"/>
        <v>2.9289630925000001</v>
      </c>
      <c r="H120" s="3">
        <v>4.51</v>
      </c>
      <c r="I120" s="3">
        <v>3.54</v>
      </c>
      <c r="J120" s="3">
        <f t="shared" si="9"/>
        <v>4.2189999999999994</v>
      </c>
      <c r="K120" s="3"/>
      <c r="L120">
        <v>99.4</v>
      </c>
      <c r="M120">
        <v>94.5</v>
      </c>
      <c r="N120">
        <v>96.95</v>
      </c>
      <c r="O120" s="4">
        <v>170.26</v>
      </c>
      <c r="P120">
        <v>158.07</v>
      </c>
      <c r="Q120" s="6">
        <f t="shared" si="8"/>
        <v>167.21249999999998</v>
      </c>
      <c r="S120" s="2">
        <v>146.80924820000001</v>
      </c>
    </row>
    <row r="121" spans="1:19">
      <c r="A121">
        <f t="shared" si="6"/>
        <v>1708</v>
      </c>
      <c r="B121">
        <v>1.778576175</v>
      </c>
      <c r="C121">
        <v>1.2081481940000001</v>
      </c>
      <c r="D121">
        <f t="shared" si="7"/>
        <v>1.4933621845</v>
      </c>
      <c r="E121" s="6">
        <v>3.1460895999999998</v>
      </c>
      <c r="F121" s="6">
        <v>2.8670797433333335</v>
      </c>
      <c r="G121" s="6">
        <f t="shared" si="10"/>
        <v>3.062386643</v>
      </c>
      <c r="H121" s="3">
        <v>4.63</v>
      </c>
      <c r="I121" s="3">
        <v>3.64</v>
      </c>
      <c r="J121" s="3">
        <f t="shared" si="9"/>
        <v>4.3330000000000002</v>
      </c>
      <c r="K121" s="3"/>
      <c r="L121">
        <v>119.41</v>
      </c>
      <c r="M121">
        <v>98.336666666666659</v>
      </c>
      <c r="N121">
        <v>108.87333333333328</v>
      </c>
      <c r="O121" s="4">
        <v>195.83</v>
      </c>
      <c r="P121">
        <v>168.8175</v>
      </c>
      <c r="Q121" s="6">
        <f t="shared" si="8"/>
        <v>189.076875</v>
      </c>
      <c r="S121" s="2">
        <v>149.75389089999999</v>
      </c>
    </row>
    <row r="122" spans="1:19">
      <c r="A122">
        <f t="shared" si="6"/>
        <v>1709</v>
      </c>
      <c r="B122">
        <v>2.86602238</v>
      </c>
      <c r="C122">
        <v>2.1752017074999999</v>
      </c>
      <c r="D122">
        <f t="shared" si="7"/>
        <v>2.5206120437499999</v>
      </c>
      <c r="E122" s="6">
        <v>4.8889212666666655</v>
      </c>
      <c r="F122" s="6">
        <v>4.4053522999999997</v>
      </c>
      <c r="G122" s="6">
        <f t="shared" si="10"/>
        <v>4.7438505766666657</v>
      </c>
      <c r="H122" s="3">
        <v>7.39</v>
      </c>
      <c r="I122" s="3">
        <v>6.31</v>
      </c>
      <c r="J122" s="3">
        <f t="shared" si="9"/>
        <v>7.0659999999999989</v>
      </c>
      <c r="K122" s="3"/>
      <c r="L122">
        <v>265.51499999999999</v>
      </c>
      <c r="M122">
        <v>234.04900000000001</v>
      </c>
      <c r="N122">
        <v>249.78200000000001</v>
      </c>
      <c r="O122" s="4">
        <v>345.31</v>
      </c>
      <c r="P122">
        <v>327.68150000000003</v>
      </c>
      <c r="Q122" s="6">
        <f t="shared" si="8"/>
        <v>340.90287499999999</v>
      </c>
      <c r="S122" s="2">
        <v>209.72304070000001</v>
      </c>
    </row>
    <row r="123" spans="1:19">
      <c r="A123">
        <f t="shared" si="6"/>
        <v>1710</v>
      </c>
      <c r="B123">
        <v>2.57551504</v>
      </c>
      <c r="C123">
        <v>1.8199910864</v>
      </c>
      <c r="D123">
        <f t="shared" si="7"/>
        <v>2.1977530632</v>
      </c>
      <c r="E123" s="6">
        <v>4.5695009916666667</v>
      </c>
      <c r="F123" s="6">
        <v>4.3492695299999999</v>
      </c>
      <c r="G123" s="6">
        <f t="shared" si="10"/>
        <v>4.5034315531666662</v>
      </c>
      <c r="H123" s="3">
        <v>7.37</v>
      </c>
      <c r="I123" s="3">
        <v>6.12</v>
      </c>
      <c r="J123" s="3">
        <f t="shared" si="9"/>
        <v>6.9949999999999992</v>
      </c>
      <c r="K123" s="3"/>
      <c r="L123">
        <v>210.15</v>
      </c>
      <c r="M123">
        <v>210.30160000000001</v>
      </c>
      <c r="N123">
        <v>210.22579999999999</v>
      </c>
      <c r="O123" s="4">
        <v>280.19749999999999</v>
      </c>
      <c r="P123">
        <v>305.05</v>
      </c>
      <c r="Q123" s="6">
        <f t="shared" si="8"/>
        <v>286.41062499999998</v>
      </c>
      <c r="S123" s="2">
        <v>195.31179589999999</v>
      </c>
    </row>
    <row r="124" spans="1:19">
      <c r="A124">
        <f t="shared" si="6"/>
        <v>1711</v>
      </c>
      <c r="B124">
        <v>2.1135788799999999</v>
      </c>
      <c r="C124">
        <v>1.468358576</v>
      </c>
      <c r="D124">
        <f t="shared" si="7"/>
        <v>1.790968728</v>
      </c>
      <c r="E124" s="6">
        <v>3.2794621583333341</v>
      </c>
      <c r="F124" s="6">
        <v>3.5942753733333328</v>
      </c>
      <c r="G124" s="6">
        <f t="shared" si="10"/>
        <v>3.3739061228333336</v>
      </c>
      <c r="H124" s="3">
        <v>5.08</v>
      </c>
      <c r="I124" s="3">
        <v>4.62</v>
      </c>
      <c r="J124" s="3">
        <f t="shared" si="9"/>
        <v>4.9419999999999993</v>
      </c>
      <c r="K124" s="3"/>
      <c r="L124">
        <v>153.125</v>
      </c>
      <c r="M124">
        <v>141.00839999999999</v>
      </c>
      <c r="N124">
        <v>147.0667</v>
      </c>
      <c r="O124" s="4">
        <v>214.28</v>
      </c>
      <c r="P124">
        <v>226.78899999999999</v>
      </c>
      <c r="Q124" s="6">
        <f t="shared" si="8"/>
        <v>217.40725</v>
      </c>
      <c r="S124" s="2">
        <v>171.5397414</v>
      </c>
    </row>
    <row r="125" spans="1:19">
      <c r="A125">
        <f t="shared" si="6"/>
        <v>1712</v>
      </c>
      <c r="B125">
        <v>1.8793129200000001</v>
      </c>
      <c r="C125">
        <v>1.3395254974999999</v>
      </c>
      <c r="D125">
        <f t="shared" si="7"/>
        <v>1.6094192087499999</v>
      </c>
      <c r="E125" s="6">
        <v>3.1981955083333338</v>
      </c>
      <c r="F125" s="6">
        <v>3.2428363633333332</v>
      </c>
      <c r="G125" s="6">
        <f t="shared" si="10"/>
        <v>3.2115877648333333</v>
      </c>
      <c r="H125" s="3">
        <v>4.84</v>
      </c>
      <c r="I125" s="3">
        <v>4.03</v>
      </c>
      <c r="J125" s="3">
        <f t="shared" si="9"/>
        <v>4.5969999999999995</v>
      </c>
      <c r="K125" s="3"/>
      <c r="L125">
        <v>119.035</v>
      </c>
      <c r="M125">
        <v>120.37666666666669</v>
      </c>
      <c r="N125">
        <v>119.70583333333329</v>
      </c>
      <c r="O125" s="4">
        <v>208.20249999999999</v>
      </c>
      <c r="P125">
        <v>198.102</v>
      </c>
      <c r="Q125" s="6">
        <f t="shared" si="8"/>
        <v>205.67737499999998</v>
      </c>
      <c r="S125" s="2">
        <v>164.22233009999999</v>
      </c>
    </row>
    <row r="126" spans="1:19">
      <c r="A126">
        <f t="shared" si="6"/>
        <v>1713</v>
      </c>
      <c r="B126">
        <v>1.94437328</v>
      </c>
      <c r="C126">
        <v>1.4001682815000001</v>
      </c>
      <c r="D126">
        <f t="shared" si="7"/>
        <v>1.6722707807499999</v>
      </c>
      <c r="E126" s="6">
        <v>3.4184220750000001</v>
      </c>
      <c r="F126" s="6">
        <v>3.2393516533333333</v>
      </c>
      <c r="G126" s="6">
        <f t="shared" si="10"/>
        <v>3.3647009484999999</v>
      </c>
      <c r="H126" s="3">
        <v>5.08</v>
      </c>
      <c r="I126" s="3">
        <v>4.0199999999999996</v>
      </c>
      <c r="J126" s="3">
        <f t="shared" si="9"/>
        <v>4.7619999999999996</v>
      </c>
      <c r="K126" s="3"/>
      <c r="L126">
        <v>131.035</v>
      </c>
      <c r="M126">
        <v>128.9711666666667</v>
      </c>
      <c r="N126">
        <v>130.00308333333331</v>
      </c>
      <c r="O126" s="4">
        <v>203.05</v>
      </c>
      <c r="P126">
        <v>208.53299999999999</v>
      </c>
      <c r="Q126" s="6">
        <f t="shared" si="8"/>
        <v>204.42075000000003</v>
      </c>
      <c r="S126" s="2">
        <v>174.06842520000001</v>
      </c>
    </row>
    <row r="127" spans="1:19">
      <c r="A127">
        <f t="shared" si="6"/>
        <v>1714</v>
      </c>
      <c r="B127">
        <v>2.1435818799999997</v>
      </c>
      <c r="C127">
        <v>1.5109656764999999</v>
      </c>
      <c r="D127">
        <f t="shared" si="7"/>
        <v>1.8272737782499999</v>
      </c>
      <c r="E127" s="6">
        <v>3.769373775</v>
      </c>
      <c r="F127" s="6">
        <v>3.5282681433333329</v>
      </c>
      <c r="G127" s="6">
        <f t="shared" si="10"/>
        <v>3.6970420854999997</v>
      </c>
      <c r="H127" s="3">
        <v>5.63</v>
      </c>
      <c r="I127" s="3">
        <v>4.59</v>
      </c>
      <c r="J127" s="3">
        <f t="shared" si="9"/>
        <v>5.3179999999999996</v>
      </c>
      <c r="K127" s="3"/>
      <c r="L127">
        <v>151.86000000000001</v>
      </c>
      <c r="M127">
        <v>141.7655</v>
      </c>
      <c r="N127">
        <v>146.81274999999999</v>
      </c>
      <c r="O127" s="4">
        <v>249.26249999999999</v>
      </c>
      <c r="P127">
        <v>248.94499999999999</v>
      </c>
      <c r="Q127" s="6">
        <f t="shared" si="8"/>
        <v>249.18312499999996</v>
      </c>
      <c r="S127" s="2">
        <v>168.1375438</v>
      </c>
    </row>
    <row r="128" spans="1:19">
      <c r="A128">
        <f t="shared" si="6"/>
        <v>1715</v>
      </c>
      <c r="B128">
        <v>2.04624988</v>
      </c>
      <c r="C128">
        <v>1.3434537625</v>
      </c>
      <c r="D128">
        <f t="shared" si="7"/>
        <v>1.6948518212499999</v>
      </c>
      <c r="E128" s="6">
        <v>3.2058709250000001</v>
      </c>
      <c r="F128" s="6">
        <v>3.2695306433333338</v>
      </c>
      <c r="G128" s="6">
        <f t="shared" si="10"/>
        <v>3.2249688404999999</v>
      </c>
      <c r="H128" s="3">
        <v>5.17</v>
      </c>
      <c r="I128" s="3">
        <v>4.0999999999999996</v>
      </c>
      <c r="J128" s="3">
        <f t="shared" si="9"/>
        <v>4.8489999999999993</v>
      </c>
      <c r="K128" s="3"/>
      <c r="L128">
        <v>134.6</v>
      </c>
      <c r="M128">
        <v>125.14466666666671</v>
      </c>
      <c r="N128">
        <v>129.87233333333336</v>
      </c>
      <c r="O128" s="4">
        <v>187.53166669999999</v>
      </c>
      <c r="P128">
        <v>202.0145</v>
      </c>
      <c r="Q128" s="6">
        <f t="shared" si="8"/>
        <v>191.152375025</v>
      </c>
      <c r="S128" s="2">
        <v>170.87767339999999</v>
      </c>
    </row>
    <row r="129" spans="1:19">
      <c r="A129">
        <f t="shared" si="6"/>
        <v>1716</v>
      </c>
      <c r="B129">
        <v>1.896301</v>
      </c>
      <c r="C129">
        <v>1.2135555225000001</v>
      </c>
      <c r="D129">
        <f t="shared" si="7"/>
        <v>1.5549282612500002</v>
      </c>
      <c r="E129" s="6">
        <v>3.1349150250000002</v>
      </c>
      <c r="F129" s="6">
        <v>3.0040632899999999</v>
      </c>
      <c r="G129" s="6">
        <f t="shared" si="10"/>
        <v>3.0956595044999999</v>
      </c>
      <c r="H129" s="3">
        <v>5.0599999999999996</v>
      </c>
      <c r="I129" s="3">
        <v>3.66</v>
      </c>
      <c r="J129" s="3">
        <f t="shared" si="9"/>
        <v>4.6399999999999997</v>
      </c>
      <c r="K129" s="3"/>
      <c r="L129">
        <v>124.675</v>
      </c>
      <c r="M129">
        <v>105.18233333333328</v>
      </c>
      <c r="N129">
        <v>114.9286666666667</v>
      </c>
      <c r="O129" s="4">
        <v>185.48500000000001</v>
      </c>
      <c r="P129">
        <v>177.42500000000001</v>
      </c>
      <c r="Q129" s="6">
        <f t="shared" si="8"/>
        <v>183.47000000000003</v>
      </c>
      <c r="S129" s="2">
        <v>169.02492290000001</v>
      </c>
    </row>
    <row r="130" spans="1:19">
      <c r="A130">
        <f t="shared" si="6"/>
        <v>1717</v>
      </c>
      <c r="B130">
        <v>1.8441055200000001</v>
      </c>
      <c r="C130">
        <v>1.2695296734999999</v>
      </c>
      <c r="D130">
        <f t="shared" si="7"/>
        <v>1.55681759675</v>
      </c>
      <c r="E130" s="6">
        <v>3.0658937499999999</v>
      </c>
      <c r="F130" s="6">
        <v>3.1233523700000001</v>
      </c>
      <c r="G130" s="6">
        <f t="shared" si="10"/>
        <v>3.0831313359999997</v>
      </c>
      <c r="H130" s="3">
        <v>4.96</v>
      </c>
      <c r="I130" s="3">
        <v>3.72</v>
      </c>
      <c r="J130" s="3">
        <f t="shared" si="9"/>
        <v>4.5880000000000001</v>
      </c>
      <c r="K130" s="3"/>
      <c r="L130">
        <v>113.99</v>
      </c>
      <c r="M130">
        <v>108.87516666666669</v>
      </c>
      <c r="N130">
        <v>111.4325833333333</v>
      </c>
      <c r="O130" s="4">
        <v>181.63874999999999</v>
      </c>
      <c r="P130">
        <v>178.22649999999999</v>
      </c>
      <c r="Q130" s="6">
        <f t="shared" si="8"/>
        <v>180.78568749999999</v>
      </c>
      <c r="S130" s="2">
        <v>158.7108739</v>
      </c>
    </row>
    <row r="131" spans="1:19">
      <c r="A131">
        <f t="shared" si="6"/>
        <v>1718</v>
      </c>
      <c r="B131">
        <v>1.8818965000000001</v>
      </c>
      <c r="C131">
        <v>1.4212137124999999</v>
      </c>
      <c r="D131">
        <f t="shared" si="7"/>
        <v>1.65155510625</v>
      </c>
      <c r="E131" s="6">
        <v>2.9657001666666662</v>
      </c>
      <c r="F131" s="6">
        <v>3.0710274399999999</v>
      </c>
      <c r="G131" s="6">
        <f t="shared" si="10"/>
        <v>2.997298348666666</v>
      </c>
      <c r="H131" s="3">
        <v>4.82</v>
      </c>
      <c r="I131" s="3">
        <v>3.75</v>
      </c>
      <c r="J131" s="3">
        <f t="shared" si="9"/>
        <v>4.4990000000000006</v>
      </c>
      <c r="K131" s="3"/>
      <c r="L131">
        <v>122.255</v>
      </c>
      <c r="M131">
        <v>133.94166666666669</v>
      </c>
      <c r="N131">
        <v>128.09833333333336</v>
      </c>
      <c r="O131" s="4">
        <v>172.47166669999999</v>
      </c>
      <c r="P131">
        <v>181.72800000000001</v>
      </c>
      <c r="Q131" s="6">
        <f t="shared" si="8"/>
        <v>174.78575002499997</v>
      </c>
      <c r="S131" s="2">
        <v>152.178585</v>
      </c>
    </row>
    <row r="132" spans="1:19">
      <c r="A132">
        <f t="shared" si="6"/>
        <v>1719</v>
      </c>
      <c r="B132">
        <v>1.8112188600000001</v>
      </c>
      <c r="C132">
        <v>1.3405600975</v>
      </c>
      <c r="D132">
        <f t="shared" si="7"/>
        <v>1.5758894787500002</v>
      </c>
      <c r="E132" s="6">
        <v>2.8038871250000001</v>
      </c>
      <c r="F132" s="6">
        <v>2.83596161</v>
      </c>
      <c r="G132" s="6">
        <f t="shared" si="10"/>
        <v>2.8135094705000001</v>
      </c>
      <c r="H132" s="3">
        <v>4.63</v>
      </c>
      <c r="I132" s="3">
        <v>3.38</v>
      </c>
      <c r="J132" s="3">
        <f t="shared" si="9"/>
        <v>4.2549999999999999</v>
      </c>
      <c r="K132" s="3"/>
      <c r="L132">
        <v>116.04</v>
      </c>
      <c r="M132">
        <v>121.62783333333329</v>
      </c>
      <c r="N132">
        <v>118.8339166666667</v>
      </c>
      <c r="O132" s="4">
        <v>155.28749999999999</v>
      </c>
      <c r="P132">
        <v>155.9435</v>
      </c>
      <c r="Q132" s="6">
        <f t="shared" si="8"/>
        <v>155.45149999999998</v>
      </c>
      <c r="S132" s="2">
        <v>166.5257028</v>
      </c>
    </row>
    <row r="133" spans="1:19">
      <c r="A133">
        <f t="shared" si="6"/>
        <v>1720</v>
      </c>
      <c r="B133">
        <v>1.8573056800000001</v>
      </c>
      <c r="C133">
        <v>1.305281715</v>
      </c>
      <c r="D133">
        <f t="shared" si="7"/>
        <v>1.5812936975</v>
      </c>
      <c r="E133" s="6">
        <v>2.773287358333334</v>
      </c>
      <c r="F133" s="6">
        <v>2.8216460749999985</v>
      </c>
      <c r="G133" s="6">
        <f t="shared" si="10"/>
        <v>2.7877949733333329</v>
      </c>
      <c r="H133" s="3">
        <v>4.62</v>
      </c>
      <c r="I133" s="3">
        <v>3.36</v>
      </c>
      <c r="J133" s="3">
        <f t="shared" si="9"/>
        <v>4.242</v>
      </c>
      <c r="K133" s="3"/>
      <c r="L133">
        <v>116.71</v>
      </c>
      <c r="M133">
        <v>121.357</v>
      </c>
      <c r="N133">
        <v>119.0335</v>
      </c>
      <c r="O133" s="4">
        <v>139.09375</v>
      </c>
      <c r="P133">
        <v>157.22999999999999</v>
      </c>
      <c r="Q133" s="6">
        <f t="shared" si="8"/>
        <v>143.6278125</v>
      </c>
      <c r="S133" s="2">
        <v>168.2848626</v>
      </c>
    </row>
    <row r="134" spans="1:19">
      <c r="A134">
        <f t="shared" si="6"/>
        <v>1721</v>
      </c>
      <c r="B134">
        <v>1.7447380800000001</v>
      </c>
      <c r="C134">
        <v>1.1299924830000001</v>
      </c>
      <c r="D134">
        <f t="shared" si="7"/>
        <v>1.4373652815</v>
      </c>
      <c r="E134" s="6">
        <v>2.7322905749999991</v>
      </c>
      <c r="F134" s="6">
        <v>2.6893514000000001</v>
      </c>
      <c r="G134" s="6">
        <f t="shared" si="10"/>
        <v>2.7194088224999993</v>
      </c>
      <c r="H134" s="3">
        <v>4.68</v>
      </c>
      <c r="I134" s="3">
        <v>3.18</v>
      </c>
      <c r="J134" s="3">
        <f t="shared" si="9"/>
        <v>4.2299999999999995</v>
      </c>
      <c r="K134" s="3"/>
      <c r="L134">
        <v>101.12</v>
      </c>
      <c r="M134">
        <v>100.31683333333329</v>
      </c>
      <c r="N134">
        <v>100.7184166666667</v>
      </c>
      <c r="O134" s="4">
        <v>135.91874999999999</v>
      </c>
      <c r="P134">
        <v>136.31299999999999</v>
      </c>
      <c r="Q134" s="6">
        <f t="shared" si="8"/>
        <v>136.0173125</v>
      </c>
      <c r="S134" s="2">
        <v>169.8169781</v>
      </c>
    </row>
    <row r="135" spans="1:19">
      <c r="A135">
        <f t="shared" si="6"/>
        <v>1722</v>
      </c>
      <c r="B135">
        <v>1.6898279199999999</v>
      </c>
      <c r="C135">
        <v>1.0467453025</v>
      </c>
      <c r="D135">
        <f t="shared" si="7"/>
        <v>1.3682866112499998</v>
      </c>
      <c r="E135" s="6">
        <v>2.7621580333333329</v>
      </c>
      <c r="F135" s="6">
        <v>2.7477147349999997</v>
      </c>
      <c r="G135" s="6">
        <f t="shared" si="10"/>
        <v>2.7578250438333329</v>
      </c>
      <c r="H135" s="3">
        <v>4.62</v>
      </c>
      <c r="I135" s="3">
        <v>3.23</v>
      </c>
      <c r="J135" s="3">
        <f t="shared" si="9"/>
        <v>4.2030000000000003</v>
      </c>
      <c r="K135" s="3"/>
      <c r="L135">
        <v>81.67</v>
      </c>
      <c r="M135">
        <v>90.898333333333312</v>
      </c>
      <c r="N135">
        <v>86.284166666666664</v>
      </c>
      <c r="O135" s="4">
        <v>142.16374999999999</v>
      </c>
      <c r="P135">
        <v>138.71</v>
      </c>
      <c r="Q135" s="6">
        <f t="shared" si="8"/>
        <v>141.30031249999999</v>
      </c>
      <c r="S135" s="2">
        <v>153.39353180000001</v>
      </c>
    </row>
    <row r="136" spans="1:19">
      <c r="A136">
        <f t="shared" si="6"/>
        <v>1723</v>
      </c>
      <c r="B136">
        <v>1.69771384</v>
      </c>
      <c r="C136">
        <v>1.1608410250000001</v>
      </c>
      <c r="D136">
        <f t="shared" si="7"/>
        <v>1.4292774325000002</v>
      </c>
      <c r="E136" s="6">
        <v>3.0017743833333332</v>
      </c>
      <c r="F136" s="6">
        <v>2.9472755566666664</v>
      </c>
      <c r="G136" s="6">
        <f t="shared" si="10"/>
        <v>2.985424735333333</v>
      </c>
      <c r="H136" s="3">
        <v>4.92</v>
      </c>
      <c r="I136" s="3">
        <v>3.55</v>
      </c>
      <c r="J136" s="3">
        <f t="shared" si="9"/>
        <v>4.5090000000000003</v>
      </c>
      <c r="K136" s="3"/>
      <c r="L136">
        <v>89.825000000000003</v>
      </c>
      <c r="M136">
        <v>96.607333333333315</v>
      </c>
      <c r="N136">
        <v>93.216166666666666</v>
      </c>
      <c r="O136" s="4">
        <v>160.6</v>
      </c>
      <c r="P136">
        <v>163.29400000000001</v>
      </c>
      <c r="Q136" s="6">
        <f t="shared" si="8"/>
        <v>161.27349999999998</v>
      </c>
      <c r="S136" s="2">
        <v>157.29661340000001</v>
      </c>
    </row>
    <row r="137" spans="1:19">
      <c r="A137">
        <f t="shared" ref="A137:A200" si="11">+A136+1</f>
        <v>1724</v>
      </c>
      <c r="B137">
        <v>1.7867407</v>
      </c>
      <c r="C137">
        <v>1.3343562794999999</v>
      </c>
      <c r="D137">
        <f t="shared" si="7"/>
        <v>1.5605484897499999</v>
      </c>
      <c r="E137" s="6">
        <v>2.9717558749999999</v>
      </c>
      <c r="F137" s="6">
        <v>2.9744402000000001</v>
      </c>
      <c r="G137" s="6">
        <f t="shared" si="10"/>
        <v>2.9725611724999998</v>
      </c>
      <c r="H137" s="3">
        <v>4.8899999999999997</v>
      </c>
      <c r="I137" s="3">
        <v>3.6</v>
      </c>
      <c r="J137" s="3">
        <f t="shared" si="9"/>
        <v>4.5030000000000001</v>
      </c>
      <c r="K137" s="3"/>
      <c r="L137">
        <v>109.44499999999999</v>
      </c>
      <c r="M137">
        <v>116.3443333333333</v>
      </c>
      <c r="N137">
        <v>112.89466666666671</v>
      </c>
      <c r="O137" s="4">
        <v>156.4841667</v>
      </c>
      <c r="P137">
        <v>168.32749999999999</v>
      </c>
      <c r="Q137" s="6">
        <f t="shared" si="8"/>
        <v>159.44500002500001</v>
      </c>
      <c r="S137" s="2">
        <v>155.7540989</v>
      </c>
    </row>
    <row r="138" spans="1:19">
      <c r="A138">
        <f t="shared" si="11"/>
        <v>1725</v>
      </c>
      <c r="B138">
        <v>1.95887298</v>
      </c>
      <c r="C138">
        <v>1.4072112288</v>
      </c>
      <c r="D138">
        <f t="shared" ref="D138:D201" si="12">+(B138+C138)/2</f>
        <v>1.6830421044000001</v>
      </c>
      <c r="E138" s="6">
        <v>3.1715003333333329</v>
      </c>
      <c r="F138" s="6">
        <v>3.0193229800000001</v>
      </c>
      <c r="G138" s="6">
        <f t="shared" si="10"/>
        <v>3.1258471273333326</v>
      </c>
      <c r="H138" s="3">
        <v>5.0599999999999996</v>
      </c>
      <c r="I138" s="3">
        <v>3.7</v>
      </c>
      <c r="J138" s="3">
        <f t="shared" si="9"/>
        <v>4.6519999999999992</v>
      </c>
      <c r="K138" s="3"/>
      <c r="L138">
        <v>126.03</v>
      </c>
      <c r="M138">
        <v>140.0035</v>
      </c>
      <c r="N138">
        <v>133.01675</v>
      </c>
      <c r="O138" s="4">
        <v>184.7475</v>
      </c>
      <c r="P138">
        <v>183.35249999999999</v>
      </c>
      <c r="Q138" s="6">
        <f t="shared" si="8"/>
        <v>184.39875000000001</v>
      </c>
      <c r="S138" s="2">
        <v>161.6849804</v>
      </c>
    </row>
    <row r="139" spans="1:19">
      <c r="A139">
        <f t="shared" si="11"/>
        <v>1726</v>
      </c>
      <c r="B139">
        <v>1.92674948</v>
      </c>
      <c r="C139">
        <v>1.3414601785</v>
      </c>
      <c r="D139">
        <f t="shared" si="12"/>
        <v>1.63410482925</v>
      </c>
      <c r="E139" s="6">
        <v>3.3279447833333333</v>
      </c>
      <c r="F139" s="6">
        <v>3.0316640266666659</v>
      </c>
      <c r="G139" s="6">
        <f t="shared" si="10"/>
        <v>3.239060556333333</v>
      </c>
      <c r="H139" s="3">
        <v>5.25</v>
      </c>
      <c r="I139" s="3">
        <v>3.72</v>
      </c>
      <c r="J139" s="3">
        <f t="shared" si="9"/>
        <v>4.7910000000000004</v>
      </c>
      <c r="K139" s="3"/>
      <c r="L139">
        <v>122.13500000000001</v>
      </c>
      <c r="M139">
        <v>121.91233333333329</v>
      </c>
      <c r="N139">
        <v>122.0236666666667</v>
      </c>
      <c r="O139" s="4">
        <v>189.61375000000001</v>
      </c>
      <c r="P139">
        <v>181.51</v>
      </c>
      <c r="Q139" s="6">
        <f t="shared" si="8"/>
        <v>187.58781250000001</v>
      </c>
      <c r="S139" s="2">
        <v>160.4873652</v>
      </c>
    </row>
    <row r="140" spans="1:19">
      <c r="A140">
        <f t="shared" si="11"/>
        <v>1727</v>
      </c>
      <c r="B140">
        <v>1.9267769400000001</v>
      </c>
      <c r="C140">
        <v>1.3335717199999999</v>
      </c>
      <c r="D140">
        <f t="shared" si="12"/>
        <v>1.63017433</v>
      </c>
      <c r="E140" s="6">
        <v>3.0879880083333329</v>
      </c>
      <c r="F140" s="6">
        <v>3.0247785299999999</v>
      </c>
      <c r="G140" s="6">
        <f t="shared" si="10"/>
        <v>3.0690251648333327</v>
      </c>
      <c r="H140" s="3">
        <v>5.24</v>
      </c>
      <c r="I140" s="3">
        <v>3.73</v>
      </c>
      <c r="J140" s="3">
        <f t="shared" si="9"/>
        <v>4.7869999999999999</v>
      </c>
      <c r="K140" s="3"/>
      <c r="L140">
        <v>125.395</v>
      </c>
      <c r="M140">
        <v>123.93166666666671</v>
      </c>
      <c r="N140">
        <v>124.66333333333328</v>
      </c>
      <c r="O140" s="4">
        <v>164.51249999999999</v>
      </c>
      <c r="P140">
        <v>177.42500000000001</v>
      </c>
      <c r="Q140" s="6">
        <f t="shared" ref="Q140:Q203" si="13">+(O140+O140+O140+P140)/4</f>
        <v>167.74062499999999</v>
      </c>
      <c r="S140" s="2">
        <v>156.320843</v>
      </c>
    </row>
    <row r="141" spans="1:19">
      <c r="A141">
        <f t="shared" si="11"/>
        <v>1728</v>
      </c>
      <c r="B141">
        <v>1.91333964</v>
      </c>
      <c r="C141">
        <v>1.3140887846666673</v>
      </c>
      <c r="D141">
        <f t="shared" si="12"/>
        <v>1.6137142123333337</v>
      </c>
      <c r="E141" s="6">
        <v>3.065949733333333</v>
      </c>
      <c r="F141" s="6">
        <v>3.0020588133333326</v>
      </c>
      <c r="G141" s="6">
        <f t="shared" si="10"/>
        <v>3.0467824573333324</v>
      </c>
      <c r="H141" s="3">
        <v>5.28</v>
      </c>
      <c r="I141" s="3">
        <v>3.74</v>
      </c>
      <c r="J141" s="3">
        <f t="shared" si="9"/>
        <v>4.8179999999999996</v>
      </c>
      <c r="K141" s="3"/>
      <c r="L141">
        <v>115.7</v>
      </c>
      <c r="M141">
        <v>118.04716666666671</v>
      </c>
      <c r="N141">
        <v>116.87358333333329</v>
      </c>
      <c r="O141" s="4">
        <v>156.22499999999999</v>
      </c>
      <c r="P141">
        <v>172.74</v>
      </c>
      <c r="Q141" s="6">
        <f t="shared" si="13"/>
        <v>160.35374999999999</v>
      </c>
      <c r="S141" s="2">
        <v>148.90290820000001</v>
      </c>
    </row>
    <row r="142" spans="1:19">
      <c r="A142">
        <f t="shared" si="11"/>
        <v>1729</v>
      </c>
      <c r="B142">
        <v>1.8110815</v>
      </c>
      <c r="C142">
        <v>1.2337855533333331</v>
      </c>
      <c r="D142">
        <f t="shared" si="12"/>
        <v>1.5224335266666666</v>
      </c>
      <c r="E142" s="6">
        <v>3.1087232333333334</v>
      </c>
      <c r="F142" s="6">
        <v>2.9941289100000001</v>
      </c>
      <c r="G142" s="6">
        <f t="shared" si="10"/>
        <v>3.0743449363333335</v>
      </c>
      <c r="H142" s="3">
        <v>5.23</v>
      </c>
      <c r="I142" s="3">
        <v>3.69</v>
      </c>
      <c r="J142" s="3">
        <f t="shared" si="9"/>
        <v>4.7679999999999998</v>
      </c>
      <c r="K142" s="3"/>
      <c r="L142">
        <v>104.83499999999999</v>
      </c>
      <c r="M142">
        <v>110.6185</v>
      </c>
      <c r="N142">
        <v>107.72675</v>
      </c>
      <c r="O142" s="4">
        <v>161.8475</v>
      </c>
      <c r="P142">
        <v>168.45</v>
      </c>
      <c r="Q142" s="6">
        <f t="shared" si="13"/>
        <v>163.49812500000002</v>
      </c>
      <c r="S142" s="2">
        <v>157.1475614</v>
      </c>
    </row>
    <row r="143" spans="1:19">
      <c r="A143">
        <f t="shared" si="11"/>
        <v>1730</v>
      </c>
      <c r="B143">
        <v>1.6294886799999999</v>
      </c>
      <c r="C143">
        <v>1.1296564033333332</v>
      </c>
      <c r="D143">
        <f t="shared" si="12"/>
        <v>1.3795725416666667</v>
      </c>
      <c r="E143" s="6">
        <v>2.9413519916666662</v>
      </c>
      <c r="F143" s="6">
        <v>2.8136394766666668</v>
      </c>
      <c r="G143" s="6">
        <f t="shared" si="10"/>
        <v>2.9030382371666663</v>
      </c>
      <c r="H143" s="3">
        <v>4.8899999999999997</v>
      </c>
      <c r="I143" s="3">
        <v>3.41</v>
      </c>
      <c r="J143" s="3">
        <f t="shared" si="9"/>
        <v>4.4459999999999997</v>
      </c>
      <c r="K143" s="3"/>
      <c r="L143">
        <v>80.099999999999994</v>
      </c>
      <c r="M143">
        <v>91.725000000000009</v>
      </c>
      <c r="N143">
        <v>85.912499999999994</v>
      </c>
      <c r="O143" s="4">
        <v>125.67749999999999</v>
      </c>
      <c r="P143">
        <v>163</v>
      </c>
      <c r="Q143" s="6">
        <f t="shared" si="13"/>
        <v>135.00812500000001</v>
      </c>
      <c r="S143" s="2">
        <v>153.8268224</v>
      </c>
    </row>
    <row r="144" spans="1:19">
      <c r="A144">
        <f t="shared" si="11"/>
        <v>1731</v>
      </c>
      <c r="B144">
        <v>1.6142159599999999</v>
      </c>
      <c r="C144">
        <v>1.0934387175</v>
      </c>
      <c r="D144">
        <f t="shared" si="12"/>
        <v>1.3538273387499999</v>
      </c>
      <c r="E144" s="6">
        <v>2.9556183749999998</v>
      </c>
      <c r="F144" s="6">
        <v>2.8136394766666668</v>
      </c>
      <c r="G144" s="6">
        <f t="shared" si="10"/>
        <v>2.9130247054999998</v>
      </c>
      <c r="H144" s="3">
        <v>5.04</v>
      </c>
      <c r="I144" s="3">
        <v>3.41</v>
      </c>
      <c r="J144" s="3">
        <f t="shared" si="9"/>
        <v>4.5509999999999993</v>
      </c>
      <c r="K144" s="3"/>
      <c r="L144">
        <v>82.004999999999995</v>
      </c>
      <c r="M144">
        <v>89.173166666666646</v>
      </c>
      <c r="N144">
        <v>85.589083333333306</v>
      </c>
      <c r="O144" s="4">
        <v>122.235</v>
      </c>
      <c r="P144">
        <v>163</v>
      </c>
      <c r="Q144" s="6">
        <f t="shared" si="13"/>
        <v>132.42624999999998</v>
      </c>
      <c r="S144" s="2">
        <v>156.1267288</v>
      </c>
    </row>
    <row r="145" spans="1:19">
      <c r="A145">
        <f t="shared" si="11"/>
        <v>1732</v>
      </c>
      <c r="B145">
        <v>1.60844012</v>
      </c>
      <c r="C145">
        <v>1.0908366675000001</v>
      </c>
      <c r="D145">
        <f t="shared" si="12"/>
        <v>1.3496383937500001</v>
      </c>
      <c r="E145" s="6">
        <v>2.8584950583333333</v>
      </c>
      <c r="F145" s="6">
        <v>2.8136394766666668</v>
      </c>
      <c r="G145" s="6">
        <f t="shared" si="10"/>
        <v>2.8450383838333333</v>
      </c>
      <c r="H145" s="3">
        <v>4.8099999999999996</v>
      </c>
      <c r="I145" s="3">
        <v>3.41</v>
      </c>
      <c r="J145" s="3">
        <f t="shared" si="9"/>
        <v>4.3899999999999997</v>
      </c>
      <c r="K145" s="3"/>
      <c r="L145">
        <v>78.925000000000011</v>
      </c>
      <c r="M145">
        <v>89.447666666666692</v>
      </c>
      <c r="N145">
        <v>84.186333333333337</v>
      </c>
      <c r="O145" s="4">
        <v>109.22</v>
      </c>
      <c r="P145">
        <v>154.58500000000001</v>
      </c>
      <c r="Q145" s="6">
        <f t="shared" si="13"/>
        <v>120.56125</v>
      </c>
      <c r="S145" s="2">
        <v>147.44705189999999</v>
      </c>
    </row>
    <row r="146" spans="1:19">
      <c r="A146">
        <f t="shared" si="11"/>
        <v>1733</v>
      </c>
      <c r="B146">
        <v>1.6063196200000001</v>
      </c>
      <c r="C146">
        <v>1.1435320775</v>
      </c>
      <c r="D146">
        <f t="shared" si="12"/>
        <v>1.37492584875</v>
      </c>
      <c r="E146" s="6">
        <v>2.8173452249999986</v>
      </c>
      <c r="F146" s="6">
        <v>2.8001468100000002</v>
      </c>
      <c r="G146" s="6">
        <f t="shared" si="10"/>
        <v>2.8121857004999988</v>
      </c>
      <c r="H146" s="3">
        <v>4.8499999999999996</v>
      </c>
      <c r="I146" s="3">
        <v>3.38</v>
      </c>
      <c r="J146" s="3">
        <f t="shared" si="9"/>
        <v>4.4089999999999998</v>
      </c>
      <c r="K146" s="3"/>
      <c r="L146">
        <v>84.86</v>
      </c>
      <c r="M146">
        <v>94.549166666666679</v>
      </c>
      <c r="N146">
        <v>89.704583333333346</v>
      </c>
      <c r="O146" s="4">
        <v>130.19749999999999</v>
      </c>
      <c r="P146">
        <v>145.30950000000001</v>
      </c>
      <c r="Q146" s="6">
        <f t="shared" si="13"/>
        <v>133.97550000000001</v>
      </c>
      <c r="S146" s="2">
        <v>147.49038089999999</v>
      </c>
    </row>
    <row r="147" spans="1:19">
      <c r="A147">
        <f t="shared" si="11"/>
        <v>1734</v>
      </c>
      <c r="B147">
        <v>1.7319334</v>
      </c>
      <c r="C147">
        <v>1.2718094799999999</v>
      </c>
      <c r="D147">
        <f t="shared" si="12"/>
        <v>1.5018714399999999</v>
      </c>
      <c r="E147" s="6">
        <v>2.8931573083333335</v>
      </c>
      <c r="F147" s="6">
        <v>2.8136394766666668</v>
      </c>
      <c r="G147" s="6">
        <f t="shared" si="10"/>
        <v>2.8693019588333337</v>
      </c>
      <c r="H147" s="3">
        <v>4.9800000000000004</v>
      </c>
      <c r="I147" s="3">
        <v>3.41</v>
      </c>
      <c r="J147" s="3">
        <f t="shared" si="9"/>
        <v>4.5090000000000003</v>
      </c>
      <c r="K147" s="3"/>
      <c r="L147">
        <v>105.7</v>
      </c>
      <c r="M147">
        <v>109.01233333333329</v>
      </c>
      <c r="N147">
        <v>107.3561666666667</v>
      </c>
      <c r="O147" s="4">
        <v>156.2391667</v>
      </c>
      <c r="P147">
        <v>155.66499999999999</v>
      </c>
      <c r="Q147" s="6">
        <f t="shared" si="13"/>
        <v>156.095625025</v>
      </c>
      <c r="S147" s="2">
        <v>150.12998719999999</v>
      </c>
    </row>
    <row r="148" spans="1:19">
      <c r="A148">
        <f t="shared" si="11"/>
        <v>1735</v>
      </c>
      <c r="B148">
        <v>1.7344189000000001</v>
      </c>
      <c r="C148">
        <v>1.2314486975000001</v>
      </c>
      <c r="D148">
        <f t="shared" si="12"/>
        <v>1.48293379875</v>
      </c>
      <c r="E148" s="6">
        <v>3.0869877833333335</v>
      </c>
      <c r="F148" s="6">
        <v>2.8136394766666668</v>
      </c>
      <c r="G148" s="6">
        <f t="shared" si="10"/>
        <v>3.0049832913333336</v>
      </c>
      <c r="H148" s="3">
        <v>5.08</v>
      </c>
      <c r="I148" s="3">
        <v>3.41</v>
      </c>
      <c r="J148" s="3">
        <f t="shared" si="9"/>
        <v>4.5789999999999997</v>
      </c>
      <c r="K148" s="3"/>
      <c r="L148">
        <v>97.62</v>
      </c>
      <c r="M148">
        <v>105.57783333333329</v>
      </c>
      <c r="N148">
        <v>101.5989166666667</v>
      </c>
      <c r="O148" s="4">
        <v>157.30812499999999</v>
      </c>
      <c r="P148">
        <v>171.072</v>
      </c>
      <c r="Q148" s="6">
        <f t="shared" si="13"/>
        <v>160.74909374999999</v>
      </c>
      <c r="S148" s="2">
        <v>154.8233908</v>
      </c>
    </row>
    <row r="149" spans="1:19">
      <c r="A149">
        <f t="shared" si="11"/>
        <v>1736</v>
      </c>
      <c r="B149">
        <v>1.6840717199999999</v>
      </c>
      <c r="C149">
        <v>1.1715573225</v>
      </c>
      <c r="D149">
        <f t="shared" si="12"/>
        <v>1.42781452125</v>
      </c>
      <c r="E149" s="6">
        <v>2.870226591666666</v>
      </c>
      <c r="F149" s="6">
        <v>2.8975148033333333</v>
      </c>
      <c r="G149" s="6">
        <f t="shared" si="10"/>
        <v>2.878413055166666</v>
      </c>
      <c r="H149" s="3">
        <v>4.96</v>
      </c>
      <c r="I149" s="3">
        <v>3.5</v>
      </c>
      <c r="J149" s="3">
        <f t="shared" si="9"/>
        <v>4.5220000000000002</v>
      </c>
      <c r="K149" s="3"/>
      <c r="L149">
        <v>99.07</v>
      </c>
      <c r="M149">
        <v>97.25866666666667</v>
      </c>
      <c r="N149">
        <v>98.164333333333317</v>
      </c>
      <c r="O149" s="4">
        <v>147.75187500000001</v>
      </c>
      <c r="P149">
        <v>169.85</v>
      </c>
      <c r="Q149" s="6">
        <f t="shared" si="13"/>
        <v>153.27640625000001</v>
      </c>
      <c r="S149" s="2">
        <v>154.3121079</v>
      </c>
    </row>
    <row r="150" spans="1:19">
      <c r="A150">
        <f t="shared" si="11"/>
        <v>1737</v>
      </c>
      <c r="B150">
        <v>1.72869516</v>
      </c>
      <c r="C150">
        <v>1.1570205975000001</v>
      </c>
      <c r="D150">
        <f t="shared" si="12"/>
        <v>1.4428578787499999</v>
      </c>
      <c r="E150" s="6">
        <v>2.9400436750000001</v>
      </c>
      <c r="F150" s="6">
        <v>2.9139632133333331</v>
      </c>
      <c r="G150" s="6">
        <f t="shared" si="10"/>
        <v>2.9322195364999999</v>
      </c>
      <c r="H150" s="3">
        <v>4.96</v>
      </c>
      <c r="I150" s="3">
        <v>3.53</v>
      </c>
      <c r="J150" s="3">
        <f t="shared" ref="J150:J213" si="14">+(H150*0.7)+(I150*0.3)</f>
        <v>4.5309999999999997</v>
      </c>
      <c r="K150" s="3"/>
      <c r="L150">
        <v>100.07</v>
      </c>
      <c r="M150">
        <v>96.15666666666668</v>
      </c>
      <c r="N150">
        <v>98.11333333333333</v>
      </c>
      <c r="O150" s="4">
        <v>155.6</v>
      </c>
      <c r="P150">
        <v>169.25</v>
      </c>
      <c r="Q150" s="6">
        <f t="shared" si="13"/>
        <v>159.01249999999999</v>
      </c>
      <c r="S150" s="2">
        <v>161.18409650000001</v>
      </c>
    </row>
    <row r="151" spans="1:19">
      <c r="A151">
        <f t="shared" si="11"/>
        <v>1738</v>
      </c>
      <c r="B151">
        <v>1.72869516</v>
      </c>
      <c r="C151">
        <v>1.1451527075000001</v>
      </c>
      <c r="D151">
        <f t="shared" si="12"/>
        <v>1.4369239337500002</v>
      </c>
      <c r="E151" s="6">
        <v>2.9400436750000001</v>
      </c>
      <c r="F151" s="6">
        <v>2.9207095466666666</v>
      </c>
      <c r="G151" s="6">
        <f t="shared" si="10"/>
        <v>2.9342434365000001</v>
      </c>
      <c r="H151" s="3">
        <v>4.96</v>
      </c>
      <c r="I151" s="3">
        <v>3.53</v>
      </c>
      <c r="J151" s="3">
        <f t="shared" si="14"/>
        <v>4.5309999999999997</v>
      </c>
      <c r="K151" s="3"/>
      <c r="L151">
        <v>99.28</v>
      </c>
      <c r="M151">
        <v>97.521499999999989</v>
      </c>
      <c r="N151">
        <v>98.400749999999988</v>
      </c>
      <c r="O151" s="4">
        <v>159.549375</v>
      </c>
      <c r="P151">
        <v>169.25</v>
      </c>
      <c r="Q151" s="6">
        <f t="shared" si="13"/>
        <v>161.97453124999998</v>
      </c>
      <c r="S151" s="2">
        <v>161.66591560000001</v>
      </c>
    </row>
    <row r="152" spans="1:19">
      <c r="A152">
        <f t="shared" si="11"/>
        <v>1739</v>
      </c>
      <c r="B152">
        <v>1.74982236</v>
      </c>
      <c r="C152">
        <v>1.1903887925000001</v>
      </c>
      <c r="D152">
        <f t="shared" si="12"/>
        <v>1.4701055762499999</v>
      </c>
      <c r="E152" s="6">
        <v>2.9617910250000001</v>
      </c>
      <c r="F152" s="6">
        <v>2.9780725366666658</v>
      </c>
      <c r="G152" s="6">
        <f t="shared" si="10"/>
        <v>2.9666754785</v>
      </c>
      <c r="H152" s="3">
        <v>5</v>
      </c>
      <c r="I152" s="3">
        <v>3.55</v>
      </c>
      <c r="J152" s="3">
        <f t="shared" si="14"/>
        <v>4.5649999999999995</v>
      </c>
      <c r="K152" s="3"/>
      <c r="L152">
        <v>101.54</v>
      </c>
      <c r="M152">
        <v>104.2241666666666</v>
      </c>
      <c r="N152">
        <v>102.88208333333328</v>
      </c>
      <c r="O152" s="4">
        <v>162.356875</v>
      </c>
      <c r="P152">
        <v>171.95050000000001</v>
      </c>
      <c r="Q152" s="6">
        <f t="shared" si="13"/>
        <v>164.75528125</v>
      </c>
      <c r="S152" s="2">
        <v>163.6919824</v>
      </c>
    </row>
    <row r="153" spans="1:19">
      <c r="A153">
        <f t="shared" si="11"/>
        <v>1740</v>
      </c>
      <c r="B153">
        <v>2.21270334</v>
      </c>
      <c r="C153">
        <v>1.6240107156000001</v>
      </c>
      <c r="D153">
        <f t="shared" si="12"/>
        <v>1.9183570277999999</v>
      </c>
      <c r="E153" s="6">
        <v>3.8169611333333324</v>
      </c>
      <c r="F153" s="6">
        <v>3.60420747</v>
      </c>
      <c r="G153" s="6">
        <f t="shared" si="10"/>
        <v>3.7531350343333321</v>
      </c>
      <c r="H153" s="3">
        <v>5.76</v>
      </c>
      <c r="I153" s="3">
        <v>4.67</v>
      </c>
      <c r="J153" s="3">
        <f t="shared" si="14"/>
        <v>5.4329999999999998</v>
      </c>
      <c r="K153" s="3"/>
      <c r="L153">
        <v>167.79</v>
      </c>
      <c r="M153">
        <v>162.47149999999999</v>
      </c>
      <c r="N153">
        <v>165.13075000000001</v>
      </c>
      <c r="O153" s="4">
        <v>301.80250000000001</v>
      </c>
      <c r="P153">
        <v>258.42700000000002</v>
      </c>
      <c r="Q153" s="6">
        <f t="shared" si="13"/>
        <v>290.95862499999998</v>
      </c>
      <c r="S153" s="2">
        <v>184.01331070000001</v>
      </c>
    </row>
    <row r="154" spans="1:19">
      <c r="A154">
        <f t="shared" si="11"/>
        <v>1741</v>
      </c>
      <c r="B154">
        <v>2.3095153000000002</v>
      </c>
      <c r="C154">
        <v>1.4745065256000001</v>
      </c>
      <c r="D154">
        <f t="shared" si="12"/>
        <v>1.8920109128</v>
      </c>
      <c r="E154" s="6">
        <v>4.0055987666666661</v>
      </c>
      <c r="F154" s="6">
        <v>3.8821744766666662</v>
      </c>
      <c r="G154" s="6">
        <f t="shared" ref="G154:G217" si="15">+(0.7*E154)+(0.3*F154)</f>
        <v>3.9685714796666658</v>
      </c>
      <c r="H154" s="3">
        <v>6.42</v>
      </c>
      <c r="I154" s="3">
        <v>5.2</v>
      </c>
      <c r="J154" s="3">
        <f t="shared" si="14"/>
        <v>6.0540000000000003</v>
      </c>
      <c r="K154" s="3"/>
      <c r="L154">
        <v>174.405</v>
      </c>
      <c r="M154">
        <v>160.79483333333332</v>
      </c>
      <c r="N154">
        <v>167.5999166666667</v>
      </c>
      <c r="O154" s="4">
        <v>286.40937500000001</v>
      </c>
      <c r="P154">
        <v>281.44499999999999</v>
      </c>
      <c r="Q154" s="6">
        <f t="shared" si="13"/>
        <v>285.16828125000001</v>
      </c>
      <c r="S154" s="2">
        <v>177.81898849999999</v>
      </c>
    </row>
    <row r="155" spans="1:19">
      <c r="A155">
        <f t="shared" si="11"/>
        <v>1742</v>
      </c>
      <c r="B155">
        <v>1.89428006</v>
      </c>
      <c r="C155">
        <v>1.2381718436</v>
      </c>
      <c r="D155">
        <f t="shared" si="12"/>
        <v>1.5662259517999999</v>
      </c>
      <c r="E155" s="6">
        <v>3.1447308916666667</v>
      </c>
      <c r="F155" s="6">
        <v>3.2587773966666664</v>
      </c>
      <c r="G155" s="6">
        <f t="shared" si="15"/>
        <v>3.1789448431666663</v>
      </c>
      <c r="H155" s="3">
        <v>5.52</v>
      </c>
      <c r="I155" s="3">
        <v>4.09</v>
      </c>
      <c r="J155" s="3">
        <f t="shared" si="14"/>
        <v>5.0909999999999993</v>
      </c>
      <c r="K155" s="3"/>
      <c r="L155">
        <v>117.34</v>
      </c>
      <c r="M155">
        <v>115.08983333333329</v>
      </c>
      <c r="N155">
        <v>116.21491666666671</v>
      </c>
      <c r="O155" s="4">
        <v>174.729375</v>
      </c>
      <c r="P155">
        <v>199.40549999999999</v>
      </c>
      <c r="Q155" s="6">
        <f t="shared" si="13"/>
        <v>180.89840624999999</v>
      </c>
      <c r="S155" s="2">
        <v>159.26028629999999</v>
      </c>
    </row>
    <row r="156" spans="1:19">
      <c r="A156">
        <f t="shared" si="11"/>
        <v>1743</v>
      </c>
      <c r="B156">
        <v>1.6734921</v>
      </c>
      <c r="C156">
        <v>1.1062289320000001</v>
      </c>
      <c r="D156">
        <f t="shared" si="12"/>
        <v>1.3898605160000002</v>
      </c>
      <c r="E156" s="6">
        <v>2.8837473</v>
      </c>
      <c r="F156" s="6">
        <v>2.9450366866666671</v>
      </c>
      <c r="G156" s="6">
        <f t="shared" si="15"/>
        <v>2.902134116</v>
      </c>
      <c r="H156" s="3">
        <v>5.01</v>
      </c>
      <c r="I156" s="3">
        <v>3.61</v>
      </c>
      <c r="J156" s="3">
        <f t="shared" si="14"/>
        <v>4.59</v>
      </c>
      <c r="K156" s="3"/>
      <c r="L156">
        <v>89.575000000000003</v>
      </c>
      <c r="M156">
        <v>96.12566666666666</v>
      </c>
      <c r="N156">
        <v>92.850333333333325</v>
      </c>
      <c r="O156" s="4">
        <v>133.234375</v>
      </c>
      <c r="P156">
        <v>164.32499999999999</v>
      </c>
      <c r="Q156" s="6">
        <f t="shared" si="13"/>
        <v>141.00703125000001</v>
      </c>
      <c r="S156" s="2">
        <v>151.16988459999999</v>
      </c>
    </row>
    <row r="157" spans="1:19">
      <c r="A157">
        <f t="shared" si="11"/>
        <v>1744</v>
      </c>
      <c r="B157">
        <v>1.63813114</v>
      </c>
      <c r="C157">
        <v>1.0803394820000001</v>
      </c>
      <c r="D157">
        <f t="shared" si="12"/>
        <v>1.3592353109999999</v>
      </c>
      <c r="E157" s="6">
        <v>2.8445692249999999</v>
      </c>
      <c r="F157" s="6">
        <v>2.8936878666666672</v>
      </c>
      <c r="G157" s="6">
        <f t="shared" si="15"/>
        <v>2.8593048175</v>
      </c>
      <c r="H157" s="3">
        <v>4.96</v>
      </c>
      <c r="I157" s="3">
        <v>3.55</v>
      </c>
      <c r="J157" s="3">
        <f t="shared" si="14"/>
        <v>4.5369999999999999</v>
      </c>
      <c r="K157" s="3"/>
      <c r="L157">
        <v>84.995000000000005</v>
      </c>
      <c r="M157">
        <v>91.462333333333319</v>
      </c>
      <c r="N157">
        <v>88.228666666666669</v>
      </c>
      <c r="O157" s="4">
        <v>131.58875</v>
      </c>
      <c r="P157">
        <v>158.67500000000001</v>
      </c>
      <c r="Q157" s="6">
        <f t="shared" si="13"/>
        <v>138.36031250000002</v>
      </c>
      <c r="S157" s="2">
        <v>149.26860550000001</v>
      </c>
    </row>
    <row r="158" spans="1:19">
      <c r="A158">
        <f t="shared" si="11"/>
        <v>1745</v>
      </c>
      <c r="B158">
        <v>1.70777102</v>
      </c>
      <c r="C158">
        <v>1.1163860296000001</v>
      </c>
      <c r="D158">
        <f t="shared" si="12"/>
        <v>1.4120785248000001</v>
      </c>
      <c r="E158" s="6">
        <v>2.8208950750000001</v>
      </c>
      <c r="F158" s="6">
        <v>2.886184113333333</v>
      </c>
      <c r="G158" s="6">
        <f t="shared" si="15"/>
        <v>2.8404817864999998</v>
      </c>
      <c r="H158" s="3">
        <v>4.96</v>
      </c>
      <c r="I158" s="3">
        <v>3.47</v>
      </c>
      <c r="J158" s="3">
        <f t="shared" si="14"/>
        <v>4.5129999999999999</v>
      </c>
      <c r="K158" s="3"/>
      <c r="L158">
        <v>96.865000000000009</v>
      </c>
      <c r="M158">
        <v>95.029666666666671</v>
      </c>
      <c r="N158">
        <v>95.947333333333347</v>
      </c>
      <c r="O158" s="4">
        <v>139.706875</v>
      </c>
      <c r="P158">
        <v>154.8355</v>
      </c>
      <c r="Q158" s="6">
        <f t="shared" si="13"/>
        <v>143.48903125000001</v>
      </c>
      <c r="S158" s="2">
        <v>168.29352840000001</v>
      </c>
    </row>
    <row r="159" spans="1:19">
      <c r="A159">
        <f t="shared" si="11"/>
        <v>1746</v>
      </c>
      <c r="B159">
        <v>1.9589195800000001</v>
      </c>
      <c r="C159">
        <v>1.3094932148</v>
      </c>
      <c r="D159">
        <f t="shared" si="12"/>
        <v>1.6342063974000001</v>
      </c>
      <c r="E159" s="6">
        <v>3.014101058333333</v>
      </c>
      <c r="F159" s="6">
        <v>2.96936599</v>
      </c>
      <c r="G159" s="6">
        <f t="shared" si="15"/>
        <v>3.0006805378333326</v>
      </c>
      <c r="H159" s="3">
        <v>5.09</v>
      </c>
      <c r="I159" s="3">
        <v>3.59</v>
      </c>
      <c r="J159" s="3">
        <f t="shared" si="14"/>
        <v>4.6399999999999997</v>
      </c>
      <c r="K159" s="3"/>
      <c r="L159">
        <v>127.77</v>
      </c>
      <c r="M159">
        <v>125.8982</v>
      </c>
      <c r="N159">
        <v>126.83410000000001</v>
      </c>
      <c r="O159" s="4">
        <v>186.2933333</v>
      </c>
      <c r="P159">
        <v>168.42500000000001</v>
      </c>
      <c r="Q159" s="6">
        <f t="shared" si="13"/>
        <v>181.826249975</v>
      </c>
      <c r="S159" s="2">
        <v>174.30413530000001</v>
      </c>
    </row>
    <row r="160" spans="1:19">
      <c r="A160">
        <f t="shared" si="11"/>
        <v>1747</v>
      </c>
      <c r="B160">
        <v>2.0575506200000002</v>
      </c>
      <c r="C160">
        <v>1.337717324</v>
      </c>
      <c r="D160">
        <f t="shared" si="12"/>
        <v>1.6976339720000002</v>
      </c>
      <c r="E160" s="6">
        <v>3.2204484500000001</v>
      </c>
      <c r="F160" s="6">
        <v>3.1175670966666664</v>
      </c>
      <c r="G160" s="6">
        <f t="shared" si="15"/>
        <v>3.1895840440000001</v>
      </c>
      <c r="H160" s="3">
        <v>5.21</v>
      </c>
      <c r="I160" s="3">
        <v>3.85</v>
      </c>
      <c r="J160" s="3">
        <f t="shared" si="14"/>
        <v>4.8019999999999996</v>
      </c>
      <c r="K160" s="3"/>
      <c r="L160">
        <v>143.36500000000001</v>
      </c>
      <c r="M160">
        <v>129.08683333333335</v>
      </c>
      <c r="N160">
        <v>136.22591666666659</v>
      </c>
      <c r="O160" s="4">
        <v>181.38249999999999</v>
      </c>
      <c r="P160">
        <v>189.249</v>
      </c>
      <c r="Q160" s="6">
        <f t="shared" si="13"/>
        <v>183.34912500000002</v>
      </c>
      <c r="S160" s="2">
        <v>184.50899509999999</v>
      </c>
    </row>
    <row r="161" spans="1:19">
      <c r="A161">
        <f t="shared" si="11"/>
        <v>1748</v>
      </c>
      <c r="B161">
        <v>1.7595774200000001</v>
      </c>
      <c r="C161">
        <v>1.3144673912</v>
      </c>
      <c r="D161">
        <f t="shared" si="12"/>
        <v>1.5370224056000001</v>
      </c>
      <c r="E161" s="6">
        <v>2.772559391666666</v>
      </c>
      <c r="F161" s="6">
        <v>3.0997617699999993</v>
      </c>
      <c r="G161" s="6">
        <f t="shared" si="15"/>
        <v>2.870720105166666</v>
      </c>
      <c r="H161" s="3">
        <v>4.79</v>
      </c>
      <c r="I161" s="3">
        <v>3.82</v>
      </c>
      <c r="J161" s="3">
        <f t="shared" si="14"/>
        <v>4.4989999999999997</v>
      </c>
      <c r="K161" s="3"/>
      <c r="L161">
        <v>131.86000000000001</v>
      </c>
      <c r="M161">
        <v>129.9206666666667</v>
      </c>
      <c r="N161">
        <v>130.89033333333336</v>
      </c>
      <c r="O161" s="4">
        <v>195.8258333</v>
      </c>
      <c r="P161">
        <v>198.7</v>
      </c>
      <c r="Q161" s="6">
        <f t="shared" si="13"/>
        <v>196.54437497499998</v>
      </c>
      <c r="S161" s="2">
        <v>164.35405040000001</v>
      </c>
    </row>
    <row r="162" spans="1:19">
      <c r="A162">
        <f t="shared" si="11"/>
        <v>1749</v>
      </c>
      <c r="B162">
        <v>1.4067127800000001</v>
      </c>
      <c r="C162">
        <v>1.2286627859999999</v>
      </c>
      <c r="D162">
        <f t="shared" si="12"/>
        <v>1.317687783</v>
      </c>
      <c r="E162" s="6">
        <v>2.3293166250000001</v>
      </c>
      <c r="F162" s="6">
        <v>3.1929859199999986</v>
      </c>
      <c r="G162" s="6">
        <f t="shared" si="15"/>
        <v>2.5884174134999993</v>
      </c>
      <c r="H162" s="3">
        <v>4.5199999999999996</v>
      </c>
      <c r="I162" s="3">
        <v>3.9</v>
      </c>
      <c r="J162" s="3">
        <f t="shared" si="14"/>
        <v>4.3339999999999996</v>
      </c>
      <c r="K162" s="3"/>
      <c r="L162">
        <v>112.48</v>
      </c>
      <c r="M162">
        <v>121.33883333333328</v>
      </c>
      <c r="N162">
        <v>116.9094166666667</v>
      </c>
      <c r="O162" s="4">
        <v>183.16499999999999</v>
      </c>
      <c r="P162">
        <v>197.8485</v>
      </c>
      <c r="Q162" s="6">
        <f t="shared" si="13"/>
        <v>186.83587499999999</v>
      </c>
      <c r="S162" s="2">
        <v>152.5668134</v>
      </c>
    </row>
    <row r="163" spans="1:19">
      <c r="A163">
        <f t="shared" si="11"/>
        <v>1750</v>
      </c>
      <c r="B163">
        <v>1.654247</v>
      </c>
      <c r="C163">
        <v>1.2478125179999999</v>
      </c>
      <c r="D163">
        <f t="shared" si="12"/>
        <v>1.4510297589999999</v>
      </c>
      <c r="E163" s="6">
        <v>3.15231635</v>
      </c>
      <c r="F163" s="6">
        <v>3.2707184766666662</v>
      </c>
      <c r="G163" s="6">
        <f t="shared" si="15"/>
        <v>3.1878369879999995</v>
      </c>
      <c r="H163" s="3">
        <v>5.17</v>
      </c>
      <c r="I163" s="3">
        <v>4.05</v>
      </c>
      <c r="J163" s="3">
        <f t="shared" si="14"/>
        <v>4.8339999999999996</v>
      </c>
      <c r="K163" s="3"/>
      <c r="L163">
        <v>94.31</v>
      </c>
      <c r="M163">
        <v>118.0246666666666</v>
      </c>
      <c r="N163">
        <v>106.16733333333329</v>
      </c>
      <c r="O163" s="4">
        <v>173.85666670000001</v>
      </c>
      <c r="P163">
        <v>190.53</v>
      </c>
      <c r="Q163" s="6">
        <f t="shared" si="13"/>
        <v>178.025000025</v>
      </c>
      <c r="S163" s="2">
        <v>161.25515619999999</v>
      </c>
    </row>
    <row r="164" spans="1:19">
      <c r="A164">
        <f t="shared" si="11"/>
        <v>1751</v>
      </c>
      <c r="B164">
        <v>1.5602203400000001</v>
      </c>
      <c r="C164">
        <v>1.1212822564</v>
      </c>
      <c r="D164">
        <f t="shared" si="12"/>
        <v>1.3407512982000001</v>
      </c>
      <c r="E164" s="6">
        <v>3.1453449999999998</v>
      </c>
      <c r="F164" s="6">
        <v>3.0441264100000001</v>
      </c>
      <c r="G164" s="6">
        <f t="shared" si="15"/>
        <v>3.1149794229999999</v>
      </c>
      <c r="H164" s="3">
        <v>5.1100000000000003</v>
      </c>
      <c r="I164" s="3">
        <v>3.68</v>
      </c>
      <c r="J164" s="3">
        <f t="shared" si="14"/>
        <v>4.681</v>
      </c>
      <c r="K164" s="3"/>
      <c r="L164">
        <v>93.61</v>
      </c>
      <c r="M164">
        <v>103.5898</v>
      </c>
      <c r="N164">
        <v>98.599900000000005</v>
      </c>
      <c r="O164" s="4">
        <v>171.69083330000001</v>
      </c>
      <c r="P164">
        <v>169.01</v>
      </c>
      <c r="Q164" s="6">
        <f t="shared" si="13"/>
        <v>171.020624975</v>
      </c>
      <c r="S164" s="2">
        <v>165.33848660000001</v>
      </c>
    </row>
    <row r="165" spans="1:19">
      <c r="A165">
        <f t="shared" si="11"/>
        <v>1752</v>
      </c>
      <c r="B165">
        <v>1.67631014</v>
      </c>
      <c r="C165">
        <v>1.150399392</v>
      </c>
      <c r="D165">
        <f t="shared" si="12"/>
        <v>1.4133547659999999</v>
      </c>
      <c r="E165" s="6">
        <v>3.2225670499999999</v>
      </c>
      <c r="F165" s="6">
        <v>3.1167669666666669</v>
      </c>
      <c r="G165" s="6">
        <f t="shared" si="15"/>
        <v>3.1908270249999999</v>
      </c>
      <c r="H165" s="3">
        <v>5.08</v>
      </c>
      <c r="I165" s="3">
        <v>3.79</v>
      </c>
      <c r="J165" s="3">
        <f t="shared" si="14"/>
        <v>4.6929999999999996</v>
      </c>
      <c r="K165" s="3"/>
      <c r="L165">
        <v>104.3</v>
      </c>
      <c r="M165">
        <v>112.43600000000001</v>
      </c>
      <c r="N165">
        <v>108.36799999999999</v>
      </c>
      <c r="O165" s="4">
        <v>178.67750000000001</v>
      </c>
      <c r="P165">
        <v>186.375</v>
      </c>
      <c r="Q165" s="6">
        <f t="shared" si="13"/>
        <v>180.60187500000001</v>
      </c>
      <c r="S165" s="2">
        <v>173.3387639</v>
      </c>
    </row>
    <row r="166" spans="1:19">
      <c r="A166">
        <f t="shared" si="11"/>
        <v>1753</v>
      </c>
      <c r="B166">
        <v>1.61831854</v>
      </c>
      <c r="C166">
        <v>1.1423275396000001</v>
      </c>
      <c r="D166">
        <f t="shared" si="12"/>
        <v>1.3803230397999999</v>
      </c>
      <c r="E166" s="6">
        <v>3.1853170249999998</v>
      </c>
      <c r="F166" s="6">
        <v>3.1280572433333336</v>
      </c>
      <c r="G166" s="6">
        <f t="shared" si="15"/>
        <v>3.1681390904999995</v>
      </c>
      <c r="H166" s="3">
        <v>5.08</v>
      </c>
      <c r="I166" s="3">
        <v>3.82</v>
      </c>
      <c r="J166" s="3">
        <f t="shared" si="14"/>
        <v>4.702</v>
      </c>
      <c r="K166" s="3"/>
      <c r="L166">
        <v>94.8</v>
      </c>
      <c r="M166">
        <v>104.062</v>
      </c>
      <c r="N166">
        <v>99.430999999999997</v>
      </c>
      <c r="O166" s="4">
        <v>166.20500000000001</v>
      </c>
      <c r="P166">
        <v>187.52</v>
      </c>
      <c r="Q166" s="6">
        <f t="shared" si="13"/>
        <v>171.53375</v>
      </c>
      <c r="S166" s="2">
        <v>156.5080245</v>
      </c>
    </row>
    <row r="167" spans="1:19">
      <c r="A167">
        <f t="shared" si="11"/>
        <v>1754</v>
      </c>
      <c r="B167">
        <v>1.5734830200000001</v>
      </c>
      <c r="C167">
        <v>1.1080508899999999</v>
      </c>
      <c r="D167">
        <f t="shared" si="12"/>
        <v>1.3407669549999999</v>
      </c>
      <c r="E167" s="6">
        <v>3.0522622583333341</v>
      </c>
      <c r="F167" s="6">
        <v>3.1280572433333336</v>
      </c>
      <c r="G167" s="6">
        <f t="shared" si="15"/>
        <v>3.0750007538333337</v>
      </c>
      <c r="H167" s="3">
        <v>4.97</v>
      </c>
      <c r="I167" s="3">
        <v>3.82</v>
      </c>
      <c r="J167" s="3">
        <f t="shared" si="14"/>
        <v>4.625</v>
      </c>
      <c r="K167" s="3"/>
      <c r="L167">
        <v>94.18</v>
      </c>
      <c r="M167">
        <v>101.41200000000001</v>
      </c>
      <c r="N167">
        <v>97.795999999999992</v>
      </c>
      <c r="O167" s="4">
        <v>146.96166669999999</v>
      </c>
      <c r="P167">
        <v>182.47499999999999</v>
      </c>
      <c r="Q167" s="6">
        <f t="shared" si="13"/>
        <v>155.84000002499999</v>
      </c>
      <c r="S167" s="2">
        <v>144.71212170000001</v>
      </c>
    </row>
    <row r="168" spans="1:19">
      <c r="A168">
        <f t="shared" si="11"/>
        <v>1755</v>
      </c>
      <c r="B168">
        <v>1.63577434</v>
      </c>
      <c r="C168">
        <v>1.113095712</v>
      </c>
      <c r="D168">
        <f t="shared" si="12"/>
        <v>1.374435026</v>
      </c>
      <c r="E168" s="6">
        <v>2.9457424333333324</v>
      </c>
      <c r="F168" s="6">
        <v>3.1280572433333336</v>
      </c>
      <c r="G168" s="6">
        <f t="shared" si="15"/>
        <v>3.0004368763333327</v>
      </c>
      <c r="H168" s="3">
        <v>4.83</v>
      </c>
      <c r="I168" s="3">
        <v>3.82</v>
      </c>
      <c r="J168" s="3">
        <f t="shared" si="14"/>
        <v>4.5269999999999992</v>
      </c>
      <c r="K168" s="3"/>
      <c r="L168">
        <v>100.95</v>
      </c>
      <c r="M168">
        <v>103.5742</v>
      </c>
      <c r="N168">
        <v>102.2621</v>
      </c>
      <c r="O168" s="4">
        <v>137.38666670000001</v>
      </c>
      <c r="P168">
        <v>179.23</v>
      </c>
      <c r="Q168" s="6">
        <f t="shared" si="13"/>
        <v>147.84750002500002</v>
      </c>
      <c r="S168" s="2">
        <v>161.4475372</v>
      </c>
    </row>
    <row r="169" spans="1:19">
      <c r="A169">
        <f t="shared" si="11"/>
        <v>1756</v>
      </c>
      <c r="B169">
        <v>1.83503412</v>
      </c>
      <c r="C169">
        <v>1.2382478727999999</v>
      </c>
      <c r="D169">
        <f t="shared" si="12"/>
        <v>1.5366409964000001</v>
      </c>
      <c r="E169" s="6">
        <v>2.9796734499999999</v>
      </c>
      <c r="F169" s="6">
        <v>3.1280572433333336</v>
      </c>
      <c r="G169" s="6">
        <f t="shared" si="15"/>
        <v>3.0241885879999999</v>
      </c>
      <c r="H169" s="3">
        <v>4.92</v>
      </c>
      <c r="I169" s="3">
        <v>3.82</v>
      </c>
      <c r="J169" s="3">
        <f t="shared" si="14"/>
        <v>4.59</v>
      </c>
      <c r="K169" s="3"/>
      <c r="L169">
        <v>132.54</v>
      </c>
      <c r="M169">
        <v>110.9252</v>
      </c>
      <c r="N169">
        <v>121.73260000000001</v>
      </c>
      <c r="O169" s="4">
        <v>142.49375000000001</v>
      </c>
      <c r="P169">
        <v>177.66499999999999</v>
      </c>
      <c r="Q169" s="6">
        <f t="shared" si="13"/>
        <v>151.2865625</v>
      </c>
      <c r="S169" s="2">
        <v>177.354501</v>
      </c>
    </row>
    <row r="170" spans="1:19">
      <c r="A170">
        <f t="shared" si="11"/>
        <v>1757</v>
      </c>
      <c r="B170">
        <v>2.4388730600000001</v>
      </c>
      <c r="C170">
        <v>1.6382090199999999</v>
      </c>
      <c r="D170">
        <f t="shared" si="12"/>
        <v>2.0385410400000001</v>
      </c>
      <c r="E170" s="6">
        <v>3.5107759833333327</v>
      </c>
      <c r="F170" s="6">
        <v>3.3814553333333324</v>
      </c>
      <c r="G170" s="6">
        <f t="shared" si="15"/>
        <v>3.4719797883333321</v>
      </c>
      <c r="H170" s="3">
        <v>5.57</v>
      </c>
      <c r="I170" s="3">
        <v>4.25</v>
      </c>
      <c r="J170" s="3">
        <f t="shared" si="14"/>
        <v>5.1739999999999995</v>
      </c>
      <c r="K170" s="3"/>
      <c r="L170">
        <v>197.85</v>
      </c>
      <c r="M170">
        <v>167.6328</v>
      </c>
      <c r="N170">
        <v>182.7414</v>
      </c>
      <c r="O170" s="4">
        <v>220.52</v>
      </c>
      <c r="P170">
        <v>233.2355</v>
      </c>
      <c r="Q170" s="6">
        <f t="shared" si="13"/>
        <v>223.69887500000002</v>
      </c>
      <c r="S170" s="2">
        <v>186.8296995</v>
      </c>
    </row>
    <row r="171" spans="1:19">
      <c r="A171">
        <f t="shared" si="11"/>
        <v>1758</v>
      </c>
      <c r="B171">
        <v>2.15988896</v>
      </c>
      <c r="C171">
        <v>1.4252727216000001</v>
      </c>
      <c r="D171">
        <f t="shared" si="12"/>
        <v>1.7925808407999999</v>
      </c>
      <c r="E171" s="6">
        <v>3.4120975416666663</v>
      </c>
      <c r="F171" s="6">
        <v>3.476484006666666</v>
      </c>
      <c r="G171" s="6">
        <f t="shared" si="15"/>
        <v>3.4314134811666661</v>
      </c>
      <c r="H171" s="3">
        <v>5.43</v>
      </c>
      <c r="I171" s="3">
        <v>4.42</v>
      </c>
      <c r="J171" s="3">
        <f t="shared" si="14"/>
        <v>5.1269999999999998</v>
      </c>
      <c r="K171" s="3"/>
      <c r="L171">
        <v>155.27000000000001</v>
      </c>
      <c r="M171">
        <v>142.93819999999999</v>
      </c>
      <c r="N171">
        <v>149.10409999999999</v>
      </c>
      <c r="O171" s="4">
        <v>207.14250000000001</v>
      </c>
      <c r="P171">
        <v>231.64</v>
      </c>
      <c r="Q171" s="6">
        <f t="shared" si="13"/>
        <v>213.266875</v>
      </c>
      <c r="S171" s="2">
        <v>185.78286940000001</v>
      </c>
    </row>
    <row r="172" spans="1:19">
      <c r="A172">
        <f t="shared" si="11"/>
        <v>1759</v>
      </c>
      <c r="B172">
        <v>1.7993190800000001</v>
      </c>
      <c r="C172">
        <v>1.2178384912</v>
      </c>
      <c r="D172">
        <f t="shared" si="12"/>
        <v>1.5085787856000001</v>
      </c>
      <c r="E172" s="6">
        <v>3.3341994833333328</v>
      </c>
      <c r="F172" s="6">
        <v>3.280708315</v>
      </c>
      <c r="G172" s="6">
        <f t="shared" si="15"/>
        <v>3.3181521328333328</v>
      </c>
      <c r="H172" s="3">
        <v>5.35</v>
      </c>
      <c r="I172" s="3">
        <v>4</v>
      </c>
      <c r="J172" s="3">
        <f t="shared" si="14"/>
        <v>4.9449999999999994</v>
      </c>
      <c r="K172" s="3"/>
      <c r="L172">
        <v>112.77</v>
      </c>
      <c r="M172">
        <v>120.9158</v>
      </c>
      <c r="N172">
        <v>116.8429</v>
      </c>
      <c r="O172" s="4">
        <v>199.54249999999999</v>
      </c>
      <c r="P172">
        <v>207.9965</v>
      </c>
      <c r="Q172" s="6">
        <f t="shared" si="13"/>
        <v>201.65599999999998</v>
      </c>
      <c r="S172" s="2">
        <v>162.3903775</v>
      </c>
    </row>
    <row r="173" spans="1:19">
      <c r="A173">
        <f t="shared" si="11"/>
        <v>1760</v>
      </c>
      <c r="B173">
        <v>1.6478911999999999</v>
      </c>
      <c r="C173">
        <v>1.184719852</v>
      </c>
      <c r="D173">
        <f t="shared" si="12"/>
        <v>1.4163055259999999</v>
      </c>
      <c r="E173" s="6">
        <v>3.2613289249999999</v>
      </c>
      <c r="F173" s="6">
        <v>3.0712361850000001</v>
      </c>
      <c r="G173" s="6">
        <f t="shared" si="15"/>
        <v>3.2043011029999997</v>
      </c>
      <c r="H173" s="3">
        <v>5.08</v>
      </c>
      <c r="I173" s="3">
        <v>3.74</v>
      </c>
      <c r="J173" s="3">
        <f t="shared" si="14"/>
        <v>4.6779999999999999</v>
      </c>
      <c r="K173" s="3"/>
      <c r="L173">
        <v>102.53</v>
      </c>
      <c r="M173">
        <v>109.77079999999999</v>
      </c>
      <c r="N173">
        <v>106.1504</v>
      </c>
      <c r="O173" s="4">
        <v>173.38249999999999</v>
      </c>
      <c r="P173">
        <v>200.38499999999999</v>
      </c>
      <c r="Q173" s="6">
        <f t="shared" si="13"/>
        <v>180.13312500000001</v>
      </c>
      <c r="S173" s="2">
        <v>155.060834</v>
      </c>
    </row>
    <row r="174" spans="1:19">
      <c r="A174">
        <f t="shared" si="11"/>
        <v>1761</v>
      </c>
      <c r="B174">
        <v>1.70665124</v>
      </c>
      <c r="C174">
        <v>1.2565203095999999</v>
      </c>
      <c r="D174">
        <f t="shared" si="12"/>
        <v>1.4815857748000001</v>
      </c>
      <c r="E174" s="6">
        <v>3.2676522499999994</v>
      </c>
      <c r="F174" s="6">
        <v>3.1574894150000001</v>
      </c>
      <c r="G174" s="6">
        <f t="shared" si="15"/>
        <v>3.2346033994999996</v>
      </c>
      <c r="H174" s="3">
        <v>5.08</v>
      </c>
      <c r="I174" s="3">
        <v>3.89</v>
      </c>
      <c r="J174" s="3">
        <f t="shared" si="14"/>
        <v>4.7229999999999999</v>
      </c>
      <c r="K174" s="3"/>
      <c r="L174">
        <v>108.47</v>
      </c>
      <c r="M174">
        <v>116.68600000000001</v>
      </c>
      <c r="N174">
        <v>112.578</v>
      </c>
      <c r="O174" s="4">
        <v>170.78833330000001</v>
      </c>
      <c r="P174">
        <v>192.93</v>
      </c>
      <c r="Q174" s="6">
        <f t="shared" si="13"/>
        <v>176.323749975</v>
      </c>
      <c r="S174" s="2">
        <v>164.74054559999999</v>
      </c>
    </row>
    <row r="175" spans="1:19">
      <c r="A175">
        <f t="shared" si="11"/>
        <v>1762</v>
      </c>
      <c r="B175">
        <v>1.89749246</v>
      </c>
      <c r="C175">
        <v>1.38707259</v>
      </c>
      <c r="D175">
        <f t="shared" si="12"/>
        <v>1.6422825250000002</v>
      </c>
      <c r="E175" s="6">
        <v>3.2204484500000001</v>
      </c>
      <c r="F175" s="6">
        <v>3.2508247749999999</v>
      </c>
      <c r="G175" s="6">
        <f t="shared" si="15"/>
        <v>3.2295613474999998</v>
      </c>
      <c r="H175" s="3">
        <v>5.08</v>
      </c>
      <c r="I175" s="3">
        <v>4.04</v>
      </c>
      <c r="J175" s="3">
        <f t="shared" si="14"/>
        <v>4.7679999999999998</v>
      </c>
      <c r="K175" s="3"/>
      <c r="L175">
        <v>134.09</v>
      </c>
      <c r="M175">
        <v>137.96199999999999</v>
      </c>
      <c r="N175">
        <v>136.02600000000001</v>
      </c>
      <c r="O175" s="4">
        <v>175.13666670000001</v>
      </c>
      <c r="P175">
        <v>198.839</v>
      </c>
      <c r="Q175" s="6">
        <f t="shared" si="13"/>
        <v>181.06225002500003</v>
      </c>
      <c r="S175" s="2">
        <v>190.14177269999999</v>
      </c>
    </row>
    <row r="176" spans="1:19">
      <c r="A176">
        <f t="shared" si="11"/>
        <v>1763</v>
      </c>
      <c r="B176">
        <v>1.8399467599999999</v>
      </c>
      <c r="C176">
        <v>1.2518139100000001</v>
      </c>
      <c r="D176">
        <f t="shared" si="12"/>
        <v>1.5458803350000001</v>
      </c>
      <c r="E176" s="6">
        <v>3.2204484500000001</v>
      </c>
      <c r="F176" s="6">
        <v>3.2508035466666665</v>
      </c>
      <c r="G176" s="6">
        <f t="shared" si="15"/>
        <v>3.229554979</v>
      </c>
      <c r="H176" s="3">
        <v>5.08</v>
      </c>
      <c r="I176" s="3">
        <v>4.0199999999999996</v>
      </c>
      <c r="J176" s="3">
        <f t="shared" si="14"/>
        <v>4.7619999999999996</v>
      </c>
      <c r="K176" s="3"/>
      <c r="L176">
        <v>123.25</v>
      </c>
      <c r="M176">
        <v>121.5454</v>
      </c>
      <c r="N176">
        <v>122.3977</v>
      </c>
      <c r="O176" s="4">
        <v>170.625</v>
      </c>
      <c r="P176">
        <v>191.357</v>
      </c>
      <c r="Q176" s="6">
        <f t="shared" si="13"/>
        <v>175.80799999999999</v>
      </c>
      <c r="S176" s="2">
        <v>173.28330270000001</v>
      </c>
    </row>
    <row r="177" spans="1:19">
      <c r="A177">
        <f t="shared" si="11"/>
        <v>1764</v>
      </c>
      <c r="B177">
        <v>1.7915827799999999</v>
      </c>
      <c r="C177">
        <v>1.2255537679999999</v>
      </c>
      <c r="D177">
        <f t="shared" si="12"/>
        <v>1.5085682739999999</v>
      </c>
      <c r="E177" s="6">
        <v>3.3296152833333328</v>
      </c>
      <c r="F177" s="6">
        <v>3.2898516</v>
      </c>
      <c r="G177" s="6">
        <f t="shared" si="15"/>
        <v>3.3176861783333331</v>
      </c>
      <c r="H177" s="3">
        <v>5.1100000000000003</v>
      </c>
      <c r="I177" s="3">
        <v>4.07</v>
      </c>
      <c r="J177" s="3">
        <f t="shared" si="14"/>
        <v>4.798</v>
      </c>
      <c r="K177" s="3"/>
      <c r="L177">
        <v>110.12</v>
      </c>
      <c r="M177">
        <v>109.6956</v>
      </c>
      <c r="N177">
        <v>109.90779999999999</v>
      </c>
      <c r="O177" s="4">
        <v>202.75666670000001</v>
      </c>
      <c r="P177">
        <v>199.98150000000001</v>
      </c>
      <c r="Q177" s="6">
        <f t="shared" si="13"/>
        <v>202.06287502500001</v>
      </c>
      <c r="S177" s="2">
        <v>167.93476380000001</v>
      </c>
    </row>
    <row r="178" spans="1:19">
      <c r="A178">
        <f t="shared" si="11"/>
        <v>1765</v>
      </c>
      <c r="B178">
        <v>1.8099106</v>
      </c>
      <c r="C178">
        <v>1.2844714392000001</v>
      </c>
      <c r="D178">
        <f t="shared" si="12"/>
        <v>1.5471910196000001</v>
      </c>
      <c r="E178" s="6">
        <v>3.5426069583333333</v>
      </c>
      <c r="F178" s="6">
        <v>3.5322976433333331</v>
      </c>
      <c r="G178" s="6">
        <f t="shared" si="15"/>
        <v>3.5395141638333332</v>
      </c>
      <c r="H178" s="3">
        <v>5.34</v>
      </c>
      <c r="I178" s="3">
        <v>4.51</v>
      </c>
      <c r="J178" s="3">
        <f t="shared" si="14"/>
        <v>5.0909999999999993</v>
      </c>
      <c r="K178" s="3"/>
      <c r="L178">
        <v>120.28</v>
      </c>
      <c r="M178">
        <v>118.55125</v>
      </c>
      <c r="N178">
        <v>119.41562500000001</v>
      </c>
      <c r="O178" s="4">
        <v>202.73</v>
      </c>
      <c r="P178">
        <v>233.81649999999999</v>
      </c>
      <c r="Q178" s="6">
        <f t="shared" si="13"/>
        <v>210.50162499999999</v>
      </c>
      <c r="S178" s="2">
        <v>156.4352317</v>
      </c>
    </row>
    <row r="179" spans="1:19">
      <c r="A179">
        <f t="shared" si="11"/>
        <v>1766</v>
      </c>
      <c r="B179">
        <v>1.9152753199999999</v>
      </c>
      <c r="C179">
        <v>1.403519462</v>
      </c>
      <c r="D179">
        <f t="shared" si="12"/>
        <v>1.6593973909999999</v>
      </c>
      <c r="E179" s="6">
        <v>3.5192592166666667</v>
      </c>
      <c r="F179" s="6">
        <v>3.6244755533333333</v>
      </c>
      <c r="G179" s="6">
        <f t="shared" si="15"/>
        <v>3.5508241176666662</v>
      </c>
      <c r="H179" s="3">
        <v>5.43</v>
      </c>
      <c r="I179" s="3">
        <v>4.7</v>
      </c>
      <c r="J179" s="3">
        <f t="shared" si="14"/>
        <v>5.2109999999999994</v>
      </c>
      <c r="K179" s="3"/>
      <c r="L179">
        <v>127.84</v>
      </c>
      <c r="M179">
        <v>142.42875000000001</v>
      </c>
      <c r="N179">
        <v>135.13437500000001</v>
      </c>
      <c r="O179" s="4">
        <v>216.98500000000001</v>
      </c>
      <c r="P179">
        <v>240.17500000000001</v>
      </c>
      <c r="Q179" s="6">
        <f t="shared" si="13"/>
        <v>222.78250000000003</v>
      </c>
      <c r="S179" s="2">
        <v>170.73382090000001</v>
      </c>
    </row>
    <row r="180" spans="1:19">
      <c r="A180">
        <f t="shared" si="11"/>
        <v>1767</v>
      </c>
      <c r="B180">
        <v>1.88770382</v>
      </c>
      <c r="C180">
        <v>1.3882665063999999</v>
      </c>
      <c r="D180">
        <f t="shared" si="12"/>
        <v>1.6379851632</v>
      </c>
      <c r="E180" s="6">
        <v>3.7537492166666673</v>
      </c>
      <c r="F180" s="6">
        <v>3.6362216333333328</v>
      </c>
      <c r="G180" s="6">
        <f t="shared" si="15"/>
        <v>3.7184909416666669</v>
      </c>
      <c r="H180" s="3">
        <v>5.76</v>
      </c>
      <c r="I180" s="3">
        <v>4.71</v>
      </c>
      <c r="J180" s="3">
        <f t="shared" si="14"/>
        <v>5.4450000000000003</v>
      </c>
      <c r="K180" s="3"/>
      <c r="L180">
        <v>121.96</v>
      </c>
      <c r="M180">
        <v>137.47403</v>
      </c>
      <c r="N180">
        <v>129.717015</v>
      </c>
      <c r="O180" s="4">
        <v>237.63499999999999</v>
      </c>
      <c r="P180">
        <v>253.63499999999999</v>
      </c>
      <c r="Q180" s="6">
        <f t="shared" si="13"/>
        <v>241.63499999999999</v>
      </c>
      <c r="S180" s="2">
        <v>184.98908109999999</v>
      </c>
    </row>
    <row r="181" spans="1:19">
      <c r="A181">
        <f t="shared" si="11"/>
        <v>1768</v>
      </c>
      <c r="B181">
        <v>1.88145786</v>
      </c>
      <c r="C181">
        <v>1.384558</v>
      </c>
      <c r="D181">
        <f t="shared" si="12"/>
        <v>1.63300793</v>
      </c>
      <c r="E181" s="6">
        <v>3.919074975</v>
      </c>
      <c r="F181" s="6">
        <v>3.844401079999999</v>
      </c>
      <c r="G181" s="6">
        <f t="shared" si="15"/>
        <v>3.8966728064999994</v>
      </c>
      <c r="H181" s="3">
        <v>6.35</v>
      </c>
      <c r="I181" s="3">
        <v>4.9400000000000004</v>
      </c>
      <c r="J181" s="3">
        <f t="shared" si="14"/>
        <v>5.9269999999999996</v>
      </c>
      <c r="K181" s="3"/>
      <c r="L181">
        <v>129.47</v>
      </c>
      <c r="M181">
        <v>137.19828000000001</v>
      </c>
      <c r="N181">
        <v>133.33413999999999</v>
      </c>
      <c r="O181" s="4">
        <v>258.03666670000001</v>
      </c>
      <c r="P181">
        <v>269.60300000000001</v>
      </c>
      <c r="Q181" s="6">
        <f t="shared" si="13"/>
        <v>260.92825002500001</v>
      </c>
      <c r="S181" s="2">
        <v>171.0700544</v>
      </c>
    </row>
    <row r="182" spans="1:19">
      <c r="A182">
        <f t="shared" si="11"/>
        <v>1769</v>
      </c>
      <c r="B182">
        <v>1.9387105200000001</v>
      </c>
      <c r="C182">
        <v>1.4250257524000001</v>
      </c>
      <c r="D182">
        <f t="shared" si="12"/>
        <v>1.6818681362000001</v>
      </c>
      <c r="E182" s="6">
        <v>3.674192675</v>
      </c>
      <c r="F182" s="6">
        <v>4.0676938766666666</v>
      </c>
      <c r="G182" s="6">
        <f t="shared" si="15"/>
        <v>3.7922430354999999</v>
      </c>
      <c r="H182" s="3">
        <v>5.96</v>
      </c>
      <c r="I182" s="3">
        <v>5.1100000000000003</v>
      </c>
      <c r="J182" s="3">
        <f t="shared" si="14"/>
        <v>5.7050000000000001</v>
      </c>
      <c r="K182" s="3"/>
      <c r="L182">
        <v>135.83000000000001</v>
      </c>
      <c r="M182">
        <v>145.02878000000001</v>
      </c>
      <c r="N182">
        <v>140.42939000000001</v>
      </c>
      <c r="O182" s="4">
        <v>224.21333329999999</v>
      </c>
      <c r="P182">
        <v>254.1395</v>
      </c>
      <c r="Q182" s="6">
        <f t="shared" si="13"/>
        <v>231.694874975</v>
      </c>
      <c r="S182" s="2">
        <v>176.1742175</v>
      </c>
    </row>
    <row r="183" spans="1:19">
      <c r="A183">
        <f t="shared" si="11"/>
        <v>1770</v>
      </c>
      <c r="B183">
        <v>1.9426948799999999</v>
      </c>
      <c r="C183">
        <v>1.4471330676</v>
      </c>
      <c r="D183">
        <f t="shared" si="12"/>
        <v>1.6949139737999999</v>
      </c>
      <c r="E183" s="6">
        <v>3.3926809750000002</v>
      </c>
      <c r="F183" s="6">
        <v>3.6467947066666668</v>
      </c>
      <c r="G183" s="6">
        <f t="shared" si="15"/>
        <v>3.4689150944999998</v>
      </c>
      <c r="H183" s="3">
        <v>5.28</v>
      </c>
      <c r="I183" s="3">
        <v>4.45</v>
      </c>
      <c r="J183" s="3">
        <f t="shared" si="14"/>
        <v>5.0309999999999997</v>
      </c>
      <c r="K183" s="3"/>
      <c r="L183">
        <v>140.54</v>
      </c>
      <c r="M183">
        <v>144.37625</v>
      </c>
      <c r="N183">
        <v>142.458125</v>
      </c>
      <c r="O183" s="4">
        <v>200.02</v>
      </c>
      <c r="P183">
        <v>221.42</v>
      </c>
      <c r="Q183" s="6">
        <f t="shared" si="13"/>
        <v>205.37</v>
      </c>
      <c r="S183" s="2">
        <v>179.0755312</v>
      </c>
    </row>
    <row r="184" spans="1:19">
      <c r="A184">
        <f t="shared" si="11"/>
        <v>1771</v>
      </c>
      <c r="B184">
        <v>2.4924989000000002</v>
      </c>
      <c r="C184">
        <v>1.8839964227999999</v>
      </c>
      <c r="D184">
        <f t="shared" si="12"/>
        <v>2.1882476614000002</v>
      </c>
      <c r="E184" s="6">
        <v>3.6959864750000002</v>
      </c>
      <c r="F184" s="6">
        <v>3.9149355666666672</v>
      </c>
      <c r="G184" s="6">
        <f t="shared" si="15"/>
        <v>3.7616712025000005</v>
      </c>
      <c r="H184" s="3">
        <v>5.55</v>
      </c>
      <c r="I184" s="3">
        <v>4.88</v>
      </c>
      <c r="J184" s="3">
        <f t="shared" si="14"/>
        <v>5.3490000000000002</v>
      </c>
      <c r="K184" s="3"/>
      <c r="L184">
        <v>220</v>
      </c>
      <c r="M184">
        <v>207.22072</v>
      </c>
      <c r="N184">
        <v>213.61035999999999</v>
      </c>
      <c r="O184" s="4">
        <v>249.125</v>
      </c>
      <c r="P184">
        <v>263.1275</v>
      </c>
      <c r="Q184" s="6">
        <f t="shared" si="13"/>
        <v>252.62562500000001</v>
      </c>
      <c r="S184" s="2">
        <v>210.02287770000001</v>
      </c>
    </row>
    <row r="185" spans="1:19">
      <c r="A185">
        <f t="shared" si="11"/>
        <v>1772</v>
      </c>
      <c r="B185">
        <v>2.7540011400000011</v>
      </c>
      <c r="C185">
        <v>1.9637630295999999</v>
      </c>
      <c r="D185">
        <f t="shared" si="12"/>
        <v>2.3588820848000003</v>
      </c>
      <c r="E185" s="6">
        <v>4.1007198083333325</v>
      </c>
      <c r="F185" s="6">
        <v>4.2433418866666672</v>
      </c>
      <c r="G185" s="6">
        <f t="shared" si="15"/>
        <v>4.1435064318333321</v>
      </c>
      <c r="H185" s="3">
        <v>6.46</v>
      </c>
      <c r="I185" s="3">
        <v>5.43</v>
      </c>
      <c r="J185" s="3">
        <f t="shared" si="14"/>
        <v>6.1509999999999989</v>
      </c>
      <c r="K185" s="3"/>
      <c r="L185">
        <v>235.18</v>
      </c>
      <c r="M185">
        <v>233.27146999999999</v>
      </c>
      <c r="N185">
        <v>234.22573499999999</v>
      </c>
      <c r="O185" s="4">
        <v>240.66</v>
      </c>
      <c r="P185">
        <v>295.02499999999998</v>
      </c>
      <c r="Q185" s="6">
        <f t="shared" si="13"/>
        <v>254.25125</v>
      </c>
      <c r="S185" s="2">
        <v>209.27935110000001</v>
      </c>
    </row>
    <row r="186" spans="1:19">
      <c r="A186">
        <f t="shared" si="11"/>
        <v>1773</v>
      </c>
      <c r="B186">
        <v>2.3005289599999998</v>
      </c>
      <c r="C186">
        <v>1.6213593328</v>
      </c>
      <c r="D186">
        <f t="shared" si="12"/>
        <v>1.9609441463999999</v>
      </c>
      <c r="E186" s="6">
        <v>4.1274899583333333</v>
      </c>
      <c r="F186" s="6">
        <v>4.3431583799999975</v>
      </c>
      <c r="G186" s="6">
        <f t="shared" si="15"/>
        <v>4.1921904848333327</v>
      </c>
      <c r="H186" s="3">
        <v>6.57</v>
      </c>
      <c r="I186" s="3">
        <v>5.58</v>
      </c>
      <c r="J186" s="3">
        <f t="shared" si="14"/>
        <v>6.2729999999999997</v>
      </c>
      <c r="K186" s="3"/>
      <c r="L186">
        <v>165.39</v>
      </c>
      <c r="M186">
        <v>178.07225</v>
      </c>
      <c r="N186">
        <v>171.73112499999999</v>
      </c>
      <c r="O186" s="4">
        <v>280.2416667</v>
      </c>
      <c r="P186">
        <v>302.3965</v>
      </c>
      <c r="Q186" s="6">
        <f t="shared" si="13"/>
        <v>285.78037502500001</v>
      </c>
      <c r="S186" s="2">
        <v>194.5006759</v>
      </c>
    </row>
    <row r="187" spans="1:19">
      <c r="A187">
        <f t="shared" si="11"/>
        <v>1774</v>
      </c>
      <c r="B187">
        <v>1.9747710599999999</v>
      </c>
      <c r="C187">
        <v>1.4299026135999999</v>
      </c>
      <c r="D187">
        <f t="shared" si="12"/>
        <v>1.7023368367999998</v>
      </c>
      <c r="E187" s="6">
        <v>3.9581552583333335</v>
      </c>
      <c r="F187" s="6">
        <v>4.2261333599999977</v>
      </c>
      <c r="G187" s="6">
        <f t="shared" si="15"/>
        <v>4.0385486888333322</v>
      </c>
      <c r="H187" s="3">
        <v>6.28</v>
      </c>
      <c r="I187" s="3">
        <v>5.18</v>
      </c>
      <c r="J187" s="3">
        <f t="shared" si="14"/>
        <v>5.9499999999999993</v>
      </c>
      <c r="K187" s="3"/>
      <c r="L187">
        <v>133.61000000000001</v>
      </c>
      <c r="M187">
        <v>142.62450000000001</v>
      </c>
      <c r="N187">
        <v>138.11725000000001</v>
      </c>
      <c r="O187" s="4">
        <v>259.06</v>
      </c>
      <c r="P187">
        <v>285.13</v>
      </c>
      <c r="Q187" s="6">
        <f t="shared" si="13"/>
        <v>265.57749999999999</v>
      </c>
      <c r="S187" s="2">
        <v>181.30611110000001</v>
      </c>
    </row>
    <row r="188" spans="1:19">
      <c r="A188">
        <f t="shared" si="11"/>
        <v>1775</v>
      </c>
      <c r="B188">
        <v>2.1108497800000001</v>
      </c>
      <c r="C188">
        <v>1.6976470591999999</v>
      </c>
      <c r="D188">
        <f t="shared" si="12"/>
        <v>1.9042484196</v>
      </c>
      <c r="E188" s="6">
        <v>3.909481733333334</v>
      </c>
      <c r="F188" s="6">
        <v>4.2825951033333327</v>
      </c>
      <c r="G188" s="6">
        <f t="shared" si="15"/>
        <v>4.0214157443333338</v>
      </c>
      <c r="H188" s="3">
        <v>6.01</v>
      </c>
      <c r="I188" s="3">
        <v>5.27</v>
      </c>
      <c r="J188" s="3">
        <f t="shared" si="14"/>
        <v>5.7879999999999994</v>
      </c>
      <c r="K188" s="3"/>
      <c r="L188">
        <v>160.91999999999999</v>
      </c>
      <c r="M188">
        <v>178.28028</v>
      </c>
      <c r="N188">
        <v>169.60014000000001</v>
      </c>
      <c r="O188" s="4">
        <v>241.09333330000001</v>
      </c>
      <c r="P188">
        <v>295.46499999999997</v>
      </c>
      <c r="Q188" s="6">
        <f t="shared" si="13"/>
        <v>254.68624997500001</v>
      </c>
      <c r="S188" s="2">
        <v>178.4481265</v>
      </c>
    </row>
    <row r="189" spans="1:19">
      <c r="A189">
        <f t="shared" si="11"/>
        <v>1776</v>
      </c>
      <c r="B189">
        <v>2.05868428</v>
      </c>
      <c r="C189">
        <v>1.5153295964</v>
      </c>
      <c r="D189">
        <f t="shared" si="12"/>
        <v>1.7870069382</v>
      </c>
      <c r="E189" s="6">
        <v>3.5737700999999991</v>
      </c>
      <c r="F189" s="6">
        <v>4.1317334366666669</v>
      </c>
      <c r="G189" s="6">
        <f t="shared" si="15"/>
        <v>3.7411591009999992</v>
      </c>
      <c r="H189" s="3">
        <v>5.73</v>
      </c>
      <c r="I189" s="3">
        <v>5.05</v>
      </c>
      <c r="J189" s="3">
        <f t="shared" si="14"/>
        <v>5.5259999999999998</v>
      </c>
      <c r="K189" s="3"/>
      <c r="L189">
        <v>141.29</v>
      </c>
      <c r="M189">
        <v>159.42128</v>
      </c>
      <c r="N189">
        <v>150.35563999999999</v>
      </c>
      <c r="O189" s="4">
        <v>201.93666669999999</v>
      </c>
      <c r="P189">
        <v>260.20350000000002</v>
      </c>
      <c r="Q189" s="6">
        <f t="shared" si="13"/>
        <v>216.50337502500003</v>
      </c>
      <c r="S189" s="2">
        <v>179.83292320000001</v>
      </c>
    </row>
    <row r="190" spans="1:19">
      <c r="A190">
        <f t="shared" si="11"/>
        <v>1777</v>
      </c>
      <c r="B190">
        <v>1.83522768</v>
      </c>
      <c r="C190">
        <v>1.2636057251999999</v>
      </c>
      <c r="D190">
        <f t="shared" si="12"/>
        <v>1.5494167025999999</v>
      </c>
      <c r="E190" s="6">
        <v>3.4523067250000001</v>
      </c>
      <c r="F190" s="6">
        <v>3.7561734466666663</v>
      </c>
      <c r="G190" s="6">
        <f t="shared" si="15"/>
        <v>3.5434667414999996</v>
      </c>
      <c r="H190" s="3">
        <v>5.56</v>
      </c>
      <c r="I190" s="3">
        <v>4.5999999999999996</v>
      </c>
      <c r="J190" s="3">
        <f t="shared" si="14"/>
        <v>5.2719999999999994</v>
      </c>
      <c r="K190" s="3"/>
      <c r="L190">
        <v>114.64</v>
      </c>
      <c r="M190">
        <v>124.6035</v>
      </c>
      <c r="N190">
        <v>119.62175000000001</v>
      </c>
      <c r="O190" s="4">
        <v>191.04166670000001</v>
      </c>
      <c r="P190">
        <v>231.70949999999999</v>
      </c>
      <c r="Q190" s="6">
        <f t="shared" si="13"/>
        <v>201.208625025</v>
      </c>
      <c r="S190" s="2">
        <v>186.98741720000001</v>
      </c>
    </row>
    <row r="191" spans="1:19">
      <c r="A191">
        <f t="shared" si="11"/>
        <v>1778</v>
      </c>
      <c r="B191">
        <v>1.8304640999999999</v>
      </c>
      <c r="C191">
        <v>1.209450702</v>
      </c>
      <c r="D191">
        <f t="shared" si="12"/>
        <v>1.5199574010000001</v>
      </c>
      <c r="E191" s="6">
        <v>3.4141719250000002</v>
      </c>
      <c r="F191" s="6">
        <v>3.76145152</v>
      </c>
      <c r="G191" s="6">
        <f t="shared" si="15"/>
        <v>3.5183558035</v>
      </c>
      <c r="H191" s="3">
        <v>5.5</v>
      </c>
      <c r="I191" s="3">
        <v>4.62</v>
      </c>
      <c r="J191" s="3">
        <f t="shared" si="14"/>
        <v>5.2359999999999998</v>
      </c>
      <c r="K191" s="3"/>
      <c r="L191">
        <v>124.04</v>
      </c>
      <c r="M191">
        <v>114.95802999999999</v>
      </c>
      <c r="N191">
        <v>119.499015</v>
      </c>
      <c r="O191" s="4">
        <v>201.73500000000001</v>
      </c>
      <c r="P191">
        <v>235.60499999999999</v>
      </c>
      <c r="Q191" s="6">
        <f t="shared" si="13"/>
        <v>210.20250000000001</v>
      </c>
      <c r="S191" s="2">
        <v>175.20884609999999</v>
      </c>
    </row>
    <row r="192" spans="1:19">
      <c r="A192">
        <f t="shared" si="11"/>
        <v>1779</v>
      </c>
      <c r="B192">
        <v>1.7531296000000001</v>
      </c>
      <c r="C192">
        <v>1.2238047668000001</v>
      </c>
      <c r="D192">
        <f t="shared" si="12"/>
        <v>1.4884671834000001</v>
      </c>
      <c r="E192" s="6">
        <v>3.3149429750000001</v>
      </c>
      <c r="F192" s="6">
        <v>3.76145152</v>
      </c>
      <c r="G192" s="6">
        <f t="shared" si="15"/>
        <v>3.4488955385</v>
      </c>
      <c r="H192" s="3">
        <v>5.25</v>
      </c>
      <c r="I192" s="3">
        <v>4.62</v>
      </c>
      <c r="J192" s="3">
        <f t="shared" si="14"/>
        <v>5.0609999999999999</v>
      </c>
      <c r="K192" s="3"/>
      <c r="L192">
        <v>107.32</v>
      </c>
      <c r="M192">
        <v>117.37478</v>
      </c>
      <c r="N192">
        <v>112.34739</v>
      </c>
      <c r="O192" s="4">
        <v>185.2016667</v>
      </c>
      <c r="P192">
        <v>218.17500000000001</v>
      </c>
      <c r="Q192" s="6">
        <f t="shared" si="13"/>
        <v>193.44500002500001</v>
      </c>
      <c r="S192" s="2">
        <v>168.86373879999999</v>
      </c>
    </row>
    <row r="193" spans="1:19">
      <c r="A193">
        <f t="shared" si="11"/>
        <v>1780</v>
      </c>
      <c r="B193">
        <v>1.7945100199999999</v>
      </c>
      <c r="C193">
        <v>1.3124178172000001</v>
      </c>
      <c r="D193">
        <f t="shared" si="12"/>
        <v>1.5534639185999999</v>
      </c>
      <c r="E193" s="6">
        <v>3.3999944083333333</v>
      </c>
      <c r="F193" s="6">
        <v>3.7821463233333321</v>
      </c>
      <c r="G193" s="6">
        <f t="shared" si="15"/>
        <v>3.5146399828333328</v>
      </c>
      <c r="H193" s="3">
        <v>5.29</v>
      </c>
      <c r="I193" s="3">
        <v>4.6500000000000004</v>
      </c>
      <c r="J193" s="3">
        <f t="shared" si="14"/>
        <v>5.0979999999999999</v>
      </c>
      <c r="K193" s="3"/>
      <c r="L193">
        <v>116.13</v>
      </c>
      <c r="M193">
        <v>128.20421999999999</v>
      </c>
      <c r="N193">
        <v>122.16710999999999</v>
      </c>
      <c r="O193" s="4">
        <v>195.52833330000001</v>
      </c>
      <c r="P193">
        <v>224.57599999999999</v>
      </c>
      <c r="Q193" s="6">
        <f t="shared" si="13"/>
        <v>202.79024997500002</v>
      </c>
      <c r="S193" s="2">
        <v>175.52428159999999</v>
      </c>
    </row>
    <row r="194" spans="1:19">
      <c r="A194">
        <f t="shared" si="11"/>
        <v>1781</v>
      </c>
      <c r="B194">
        <v>2.1205159</v>
      </c>
      <c r="C194">
        <v>1.6389700739999999</v>
      </c>
      <c r="D194">
        <f t="shared" si="12"/>
        <v>1.879742987</v>
      </c>
      <c r="E194" s="6">
        <v>3.4701790916666662</v>
      </c>
      <c r="F194" s="6">
        <v>3.8771573400000001</v>
      </c>
      <c r="G194" s="6">
        <f t="shared" si="15"/>
        <v>3.5922725661666659</v>
      </c>
      <c r="H194" s="3">
        <v>5.5</v>
      </c>
      <c r="I194" s="3">
        <v>4.84</v>
      </c>
      <c r="J194" s="3">
        <f t="shared" si="14"/>
        <v>5.3019999999999996</v>
      </c>
      <c r="K194" s="3"/>
      <c r="L194">
        <v>164.4</v>
      </c>
      <c r="M194">
        <v>168.13028</v>
      </c>
      <c r="N194">
        <v>166.26514</v>
      </c>
      <c r="O194" s="4">
        <v>207.00666670000001</v>
      </c>
      <c r="P194">
        <v>243.18</v>
      </c>
      <c r="Q194" s="6">
        <f t="shared" si="13"/>
        <v>216.05000002500003</v>
      </c>
      <c r="S194" s="2">
        <v>190.58199590000001</v>
      </c>
    </row>
    <row r="195" spans="1:19">
      <c r="A195">
        <f t="shared" si="11"/>
        <v>1782</v>
      </c>
      <c r="B195">
        <v>2.1650110599999999</v>
      </c>
      <c r="C195">
        <v>1.561940002</v>
      </c>
      <c r="D195">
        <f t="shared" si="12"/>
        <v>1.863475531</v>
      </c>
      <c r="E195" s="6">
        <v>3.5066964416666671</v>
      </c>
      <c r="F195" s="6">
        <v>3.9181620733333329</v>
      </c>
      <c r="G195" s="6">
        <f t="shared" si="15"/>
        <v>3.6301361311666667</v>
      </c>
      <c r="H195" s="3">
        <v>5.67</v>
      </c>
      <c r="I195" s="3">
        <v>4.8899999999999997</v>
      </c>
      <c r="J195" s="3">
        <f t="shared" si="14"/>
        <v>5.4359999999999999</v>
      </c>
      <c r="K195" s="3"/>
      <c r="L195">
        <v>168.34</v>
      </c>
      <c r="M195">
        <v>159.92597000000001</v>
      </c>
      <c r="N195">
        <v>164.13298499999999</v>
      </c>
      <c r="O195" s="4">
        <v>224.87</v>
      </c>
      <c r="P195">
        <v>238.97</v>
      </c>
      <c r="Q195" s="6">
        <f t="shared" si="13"/>
        <v>228.39500000000001</v>
      </c>
      <c r="S195" s="2">
        <v>206.1804569</v>
      </c>
    </row>
    <row r="196" spans="1:19">
      <c r="A196">
        <f t="shared" si="11"/>
        <v>1783</v>
      </c>
      <c r="B196">
        <v>2.0657199400000001</v>
      </c>
      <c r="C196">
        <v>1.4835031996000001</v>
      </c>
      <c r="D196">
        <f t="shared" si="12"/>
        <v>1.7746115698000002</v>
      </c>
      <c r="E196" s="6">
        <v>3.8538952499999999</v>
      </c>
      <c r="F196" s="6">
        <v>3.8651656833333328</v>
      </c>
      <c r="G196" s="6">
        <f t="shared" si="15"/>
        <v>3.8572763799999996</v>
      </c>
      <c r="H196" s="3">
        <v>6.37</v>
      </c>
      <c r="I196" s="3">
        <v>4.8</v>
      </c>
      <c r="J196" s="3">
        <f t="shared" si="14"/>
        <v>5.8989999999999991</v>
      </c>
      <c r="K196" s="3"/>
      <c r="L196">
        <v>149.13999999999999</v>
      </c>
      <c r="M196">
        <v>155.37021999999999</v>
      </c>
      <c r="N196">
        <v>152.25511</v>
      </c>
      <c r="O196" s="4">
        <v>218.86500000000001</v>
      </c>
      <c r="P196">
        <v>269.02</v>
      </c>
      <c r="Q196" s="6">
        <f t="shared" si="13"/>
        <v>231.40375</v>
      </c>
      <c r="S196" s="2">
        <v>186.5090644</v>
      </c>
    </row>
    <row r="197" spans="1:19">
      <c r="A197">
        <f t="shared" si="11"/>
        <v>1784</v>
      </c>
      <c r="B197">
        <v>2.0208607000000001</v>
      </c>
      <c r="C197">
        <v>1.5278291968</v>
      </c>
      <c r="D197">
        <f t="shared" si="12"/>
        <v>1.7743449484</v>
      </c>
      <c r="E197" s="6">
        <v>3.8469728083333332</v>
      </c>
      <c r="F197" s="6">
        <v>3.8792671099999985</v>
      </c>
      <c r="G197" s="6">
        <f t="shared" si="15"/>
        <v>3.8566610988333325</v>
      </c>
      <c r="H197" s="3">
        <v>6.28</v>
      </c>
      <c r="I197" s="3">
        <v>4.71</v>
      </c>
      <c r="J197" s="3">
        <f t="shared" si="14"/>
        <v>5.8090000000000002</v>
      </c>
      <c r="K197" s="3"/>
      <c r="L197">
        <v>147.75</v>
      </c>
      <c r="M197">
        <v>156.29322400000001</v>
      </c>
      <c r="N197">
        <v>152.021612</v>
      </c>
      <c r="O197" s="4">
        <v>248.42833329999999</v>
      </c>
      <c r="P197">
        <v>269.64949999999999</v>
      </c>
      <c r="Q197" s="6">
        <f t="shared" si="13"/>
        <v>253.733624975</v>
      </c>
      <c r="S197" s="2">
        <v>185.69101180000001</v>
      </c>
    </row>
    <row r="198" spans="1:19">
      <c r="A198">
        <f t="shared" si="11"/>
        <v>1785</v>
      </c>
      <c r="B198">
        <v>2.0557419000000001</v>
      </c>
      <c r="C198">
        <v>1.4033431452</v>
      </c>
      <c r="D198">
        <f t="shared" si="12"/>
        <v>1.7295425226000001</v>
      </c>
      <c r="E198" s="6">
        <v>3.9066843083333334</v>
      </c>
      <c r="F198" s="6">
        <v>4.0003461566666667</v>
      </c>
      <c r="G198" s="6">
        <f t="shared" si="15"/>
        <v>3.934782862833333</v>
      </c>
      <c r="H198" s="3">
        <v>6.32</v>
      </c>
      <c r="I198" s="3">
        <v>4.8</v>
      </c>
      <c r="J198" s="3">
        <f t="shared" si="14"/>
        <v>5.863999999999999</v>
      </c>
      <c r="K198" s="3"/>
      <c r="L198">
        <v>141.49</v>
      </c>
      <c r="M198">
        <v>147.24002400000001</v>
      </c>
      <c r="N198">
        <v>144.36501200000001</v>
      </c>
      <c r="O198" s="4">
        <v>236.61500000000001</v>
      </c>
      <c r="P198">
        <v>280.2</v>
      </c>
      <c r="Q198" s="6">
        <f t="shared" si="13"/>
        <v>247.51125000000002</v>
      </c>
      <c r="S198" s="2">
        <v>186.7274429</v>
      </c>
    </row>
    <row r="199" spans="1:19">
      <c r="A199">
        <f t="shared" si="11"/>
        <v>1786</v>
      </c>
      <c r="B199">
        <v>2.0155076599999999</v>
      </c>
      <c r="C199">
        <v>1.4096549892000001</v>
      </c>
      <c r="D199">
        <f t="shared" si="12"/>
        <v>1.7125813245999999</v>
      </c>
      <c r="E199" s="6">
        <v>3.7359533666666662</v>
      </c>
      <c r="F199" s="6">
        <v>3.9783222566666665</v>
      </c>
      <c r="G199" s="6">
        <f t="shared" si="15"/>
        <v>3.8086640336666662</v>
      </c>
      <c r="H199" s="3">
        <v>6.05</v>
      </c>
      <c r="I199" s="3">
        <v>4.79</v>
      </c>
      <c r="J199" s="3">
        <f t="shared" si="14"/>
        <v>5.6719999999999997</v>
      </c>
      <c r="K199" s="3"/>
      <c r="L199">
        <v>150.36000000000001</v>
      </c>
      <c r="M199">
        <v>141.06479999999999</v>
      </c>
      <c r="N199">
        <v>145.7124</v>
      </c>
      <c r="O199" s="4">
        <v>212.09833330000001</v>
      </c>
      <c r="P199">
        <v>278.27499999999998</v>
      </c>
      <c r="Q199" s="6">
        <f t="shared" si="13"/>
        <v>228.64249997499999</v>
      </c>
      <c r="S199" s="2">
        <v>199.71229510000001</v>
      </c>
    </row>
    <row r="200" spans="1:19">
      <c r="A200">
        <f t="shared" si="11"/>
        <v>1787</v>
      </c>
      <c r="B200">
        <v>2.1190786400000001</v>
      </c>
      <c r="C200">
        <v>1.5457980363999999</v>
      </c>
      <c r="D200">
        <f t="shared" si="12"/>
        <v>1.8324383382</v>
      </c>
      <c r="E200" s="6">
        <v>3.5887111250000001</v>
      </c>
      <c r="F200" s="6">
        <v>4.0157628866666668</v>
      </c>
      <c r="G200" s="6">
        <f t="shared" si="15"/>
        <v>3.7168266535000001</v>
      </c>
      <c r="H200" s="3">
        <v>5.82</v>
      </c>
      <c r="I200" s="3">
        <v>4.8499999999999996</v>
      </c>
      <c r="J200" s="3">
        <f t="shared" si="14"/>
        <v>5.5289999999999999</v>
      </c>
      <c r="K200" s="3"/>
      <c r="L200">
        <v>169.35</v>
      </c>
      <c r="M200">
        <v>153.82980000000001</v>
      </c>
      <c r="N200">
        <v>161.5899</v>
      </c>
      <c r="O200" s="4">
        <v>223.96166669999999</v>
      </c>
      <c r="P200">
        <v>266.98</v>
      </c>
      <c r="Q200" s="6">
        <f t="shared" si="13"/>
        <v>234.71625002499999</v>
      </c>
      <c r="S200" s="2">
        <v>192.1470415</v>
      </c>
    </row>
    <row r="201" spans="1:19">
      <c r="A201">
        <f t="shared" ref="A201:A232" si="16">+A200+1</f>
        <v>1788</v>
      </c>
      <c r="B201">
        <v>2.2624326799999999</v>
      </c>
      <c r="C201">
        <v>1.53419189</v>
      </c>
      <c r="D201">
        <f t="shared" si="12"/>
        <v>1.8983122849999998</v>
      </c>
      <c r="E201" s="6">
        <v>3.6406254833333329</v>
      </c>
      <c r="F201" s="6">
        <v>3.9760573300000002</v>
      </c>
      <c r="G201" s="6">
        <f t="shared" si="15"/>
        <v>3.7412550373333326</v>
      </c>
      <c r="H201" s="3">
        <v>5.83</v>
      </c>
      <c r="I201" s="3">
        <v>4.83</v>
      </c>
      <c r="J201" s="3">
        <f t="shared" si="14"/>
        <v>5.5299999999999994</v>
      </c>
      <c r="K201" s="3"/>
      <c r="L201" s="6">
        <v>170.22</v>
      </c>
      <c r="M201">
        <v>159.10939999999999</v>
      </c>
      <c r="N201">
        <v>164.66470000000001</v>
      </c>
      <c r="O201" s="4">
        <v>226.47166669999999</v>
      </c>
      <c r="P201">
        <v>265.10250000000002</v>
      </c>
      <c r="Q201" s="6">
        <f t="shared" si="13"/>
        <v>236.129375025</v>
      </c>
      <c r="S201" s="2">
        <v>194.56480289999999</v>
      </c>
    </row>
    <row r="202" spans="1:19">
      <c r="A202">
        <f t="shared" si="16"/>
        <v>1789</v>
      </c>
      <c r="B202">
        <v>2.3733710999999991</v>
      </c>
      <c r="C202">
        <v>1.758613548</v>
      </c>
      <c r="D202">
        <f t="shared" ref="D202:D232" si="17">+(B202+C202)/2</f>
        <v>2.0659923239999998</v>
      </c>
      <c r="E202" s="6">
        <v>4.3047902416666668</v>
      </c>
      <c r="F202" s="6">
        <v>4.63423535</v>
      </c>
      <c r="G202" s="6">
        <f t="shared" si="15"/>
        <v>4.4036237741666664</v>
      </c>
      <c r="H202" s="3">
        <v>7.13</v>
      </c>
      <c r="I202" s="3">
        <v>5.59</v>
      </c>
      <c r="J202" s="3">
        <f t="shared" si="14"/>
        <v>6.6679999999999993</v>
      </c>
      <c r="K202" s="3"/>
      <c r="L202" s="6">
        <v>195.33</v>
      </c>
      <c r="M202">
        <v>186.64</v>
      </c>
      <c r="N202">
        <v>190.98500000000001</v>
      </c>
      <c r="O202" s="4">
        <v>356.12666669999999</v>
      </c>
      <c r="P202">
        <v>342.61099999999999</v>
      </c>
      <c r="Q202" s="6">
        <f t="shared" si="13"/>
        <v>352.74775002499996</v>
      </c>
      <c r="S202" s="2">
        <v>193.77448089999999</v>
      </c>
    </row>
    <row r="203" spans="1:19">
      <c r="A203">
        <f t="shared" si="16"/>
        <v>1790</v>
      </c>
      <c r="B203">
        <v>2.4295945799999998</v>
      </c>
      <c r="C203">
        <v>1.7682365391999999</v>
      </c>
      <c r="D203">
        <f t="shared" si="17"/>
        <v>2.0989155596</v>
      </c>
      <c r="E203" s="6">
        <v>4.213863616666667</v>
      </c>
      <c r="F203" s="6">
        <v>4.8968248733333315</v>
      </c>
      <c r="G203" s="6">
        <f t="shared" si="15"/>
        <v>4.4187519936666657</v>
      </c>
      <c r="H203" s="3">
        <v>6.94</v>
      </c>
      <c r="I203" s="3">
        <v>5.98</v>
      </c>
      <c r="J203" s="3">
        <f t="shared" si="14"/>
        <v>6.6519999999999992</v>
      </c>
      <c r="K203" s="3"/>
      <c r="L203" s="6">
        <v>183.08</v>
      </c>
      <c r="M203">
        <v>203.45047</v>
      </c>
      <c r="N203">
        <v>193.26523499999999</v>
      </c>
      <c r="O203" s="4">
        <v>307.51166669999998</v>
      </c>
      <c r="P203">
        <v>330.7715</v>
      </c>
      <c r="Q203" s="6">
        <f t="shared" si="13"/>
        <v>313.326625025</v>
      </c>
      <c r="S203" s="2">
        <v>187.45883739999999</v>
      </c>
    </row>
    <row r="204" spans="1:19">
      <c r="A204">
        <f t="shared" si="16"/>
        <v>1791</v>
      </c>
      <c r="B204">
        <v>2.0618505599999999</v>
      </c>
      <c r="C204">
        <v>1.41416929</v>
      </c>
      <c r="D204">
        <f t="shared" si="17"/>
        <v>1.7380099250000001</v>
      </c>
      <c r="E204" s="6">
        <v>3.697987766666667</v>
      </c>
      <c r="F204" s="6">
        <v>3.8873877499999998</v>
      </c>
      <c r="G204" s="6">
        <f t="shared" si="15"/>
        <v>3.7548077616666671</v>
      </c>
      <c r="H204" s="3">
        <v>5.82</v>
      </c>
      <c r="I204" s="3">
        <v>5.12</v>
      </c>
      <c r="J204" s="3">
        <f t="shared" si="14"/>
        <v>5.6099999999999994</v>
      </c>
      <c r="K204" s="3"/>
      <c r="L204" s="6">
        <v>139.24</v>
      </c>
      <c r="M204">
        <v>146.20249999999999</v>
      </c>
      <c r="N204">
        <v>142.72125</v>
      </c>
      <c r="O204" s="4">
        <v>229.76</v>
      </c>
      <c r="P204">
        <v>265.63299999999998</v>
      </c>
      <c r="Q204" s="6">
        <f t="shared" ref="Q204:Q232" si="18">+(O204+O204+O204+P204)/4</f>
        <v>238.72825</v>
      </c>
      <c r="S204" s="2">
        <v>181.8191272</v>
      </c>
    </row>
    <row r="205" spans="1:19">
      <c r="A205">
        <f t="shared" si="16"/>
        <v>1792</v>
      </c>
      <c r="B205">
        <v>2.0629878599999998</v>
      </c>
      <c r="C205">
        <v>1.465183382</v>
      </c>
      <c r="D205">
        <f t="shared" si="17"/>
        <v>1.764085621</v>
      </c>
      <c r="E205" s="6">
        <v>3.5903307166666667</v>
      </c>
      <c r="F205" s="6">
        <v>3.8411372933333334</v>
      </c>
      <c r="G205" s="6">
        <f t="shared" si="15"/>
        <v>3.6655726896666669</v>
      </c>
      <c r="H205" s="3">
        <v>5.72</v>
      </c>
      <c r="I205" s="3">
        <v>4.6900000000000004</v>
      </c>
      <c r="J205" s="3">
        <f t="shared" si="14"/>
        <v>5.4109999999999996</v>
      </c>
      <c r="K205" s="3"/>
      <c r="L205" s="6">
        <v>145.88999999999999</v>
      </c>
      <c r="M205">
        <v>146.02303000000001</v>
      </c>
      <c r="N205">
        <v>145.956515</v>
      </c>
      <c r="O205" s="4">
        <v>221.16333330000001</v>
      </c>
      <c r="P205">
        <v>257.90199999999999</v>
      </c>
      <c r="Q205" s="6">
        <f t="shared" si="18"/>
        <v>230.34799997499999</v>
      </c>
      <c r="S205" s="2">
        <v>184.59045370000001</v>
      </c>
    </row>
    <row r="206" spans="1:19">
      <c r="A206">
        <f t="shared" si="16"/>
        <v>1793</v>
      </c>
      <c r="B206">
        <v>2.3392905800000001</v>
      </c>
      <c r="C206">
        <v>1.7834456735999999</v>
      </c>
      <c r="D206">
        <f t="shared" si="17"/>
        <v>2.0613681268000001</v>
      </c>
      <c r="E206" s="6">
        <v>3.6980569166666668</v>
      </c>
      <c r="F206" s="6">
        <v>4.0716168666666661</v>
      </c>
      <c r="G206" s="6">
        <f t="shared" si="15"/>
        <v>3.8101249016666667</v>
      </c>
      <c r="H206" s="3">
        <v>5.8</v>
      </c>
      <c r="I206" s="3">
        <v>4.91</v>
      </c>
      <c r="J206" s="3">
        <f t="shared" si="14"/>
        <v>5.5329999999999995</v>
      </c>
      <c r="K206" s="3"/>
      <c r="L206" s="6">
        <v>187.31</v>
      </c>
      <c r="M206">
        <v>193.90649999999999</v>
      </c>
      <c r="N206">
        <v>190.60825</v>
      </c>
      <c r="O206" s="4">
        <v>244.11833329999999</v>
      </c>
      <c r="P206">
        <v>280.56</v>
      </c>
      <c r="Q206" s="6">
        <f t="shared" si="18"/>
        <v>253.22874997499997</v>
      </c>
      <c r="S206" s="2">
        <v>196.08132000000001</v>
      </c>
    </row>
    <row r="207" spans="1:19">
      <c r="A207">
        <f t="shared" si="16"/>
        <v>1794</v>
      </c>
      <c r="B207">
        <v>2.5177179000000001</v>
      </c>
      <c r="C207">
        <v>1.8842347392000001</v>
      </c>
      <c r="D207">
        <f t="shared" si="17"/>
        <v>2.2009763196000001</v>
      </c>
      <c r="E207" s="6">
        <v>3.9467562666666662</v>
      </c>
      <c r="F207" s="6">
        <v>4.1816190600000001</v>
      </c>
      <c r="G207" s="6">
        <f t="shared" si="15"/>
        <v>4.0172151046666658</v>
      </c>
      <c r="H207" s="3">
        <v>6.69</v>
      </c>
      <c r="I207" s="3">
        <v>5.18</v>
      </c>
      <c r="J207" s="3">
        <f t="shared" si="14"/>
        <v>6.2370000000000001</v>
      </c>
      <c r="K207" s="3"/>
      <c r="L207" s="6">
        <v>201.75</v>
      </c>
      <c r="M207">
        <v>206.81200000000001</v>
      </c>
      <c r="N207">
        <v>204.28100000000001</v>
      </c>
      <c r="O207" s="4">
        <v>273.44166669999998</v>
      </c>
      <c r="P207">
        <v>300.20400000000001</v>
      </c>
      <c r="Q207" s="6">
        <f t="shared" si="18"/>
        <v>280.13225002499996</v>
      </c>
      <c r="S207" s="2">
        <v>207.08170129999999</v>
      </c>
    </row>
    <row r="208" spans="1:19">
      <c r="A208">
        <f t="shared" si="16"/>
        <v>1795</v>
      </c>
      <c r="B208">
        <v>3.46664094</v>
      </c>
      <c r="C208">
        <v>2.6237220163999999</v>
      </c>
      <c r="D208">
        <f t="shared" si="17"/>
        <v>3.0451814782</v>
      </c>
      <c r="E208" s="6">
        <v>5.1519279333333348</v>
      </c>
      <c r="F208" s="6">
        <v>5.7793666099999994</v>
      </c>
      <c r="G208" s="6">
        <f t="shared" si="15"/>
        <v>5.3401595363333341</v>
      </c>
      <c r="H208" s="3">
        <v>9.17</v>
      </c>
      <c r="I208" s="3">
        <v>6.78</v>
      </c>
      <c r="J208" s="3">
        <f t="shared" si="14"/>
        <v>8.4529999999999994</v>
      </c>
      <c r="K208" s="3"/>
      <c r="L208" s="6">
        <v>356.87</v>
      </c>
      <c r="M208">
        <v>303.29866666666663</v>
      </c>
      <c r="N208">
        <v>330.08433333333335</v>
      </c>
      <c r="O208" s="4">
        <v>446.16</v>
      </c>
      <c r="P208">
        <v>437.55149999999998</v>
      </c>
      <c r="Q208" s="6">
        <f t="shared" si="18"/>
        <v>444.00787500000001</v>
      </c>
      <c r="S208" s="2">
        <v>246.85777669999999</v>
      </c>
    </row>
    <row r="209" spans="1:19">
      <c r="A209">
        <f t="shared" si="16"/>
        <v>1796</v>
      </c>
      <c r="B209">
        <v>3.0209356399999998</v>
      </c>
      <c r="C209">
        <v>2.0088147228</v>
      </c>
      <c r="D209">
        <f t="shared" si="17"/>
        <v>2.5148751813999999</v>
      </c>
      <c r="E209" s="6">
        <v>4.8935843999999999</v>
      </c>
      <c r="F209" s="6">
        <v>5.9635404233333338</v>
      </c>
      <c r="G209" s="6">
        <f t="shared" si="15"/>
        <v>5.2145712069999997</v>
      </c>
      <c r="H209" s="3">
        <v>8.69</v>
      </c>
      <c r="I209" s="3">
        <v>7.88</v>
      </c>
      <c r="J209" s="3">
        <f t="shared" si="14"/>
        <v>8.4469999999999992</v>
      </c>
      <c r="K209" s="3"/>
      <c r="L209" s="6">
        <v>200.38</v>
      </c>
      <c r="M209">
        <v>278.06433333333337</v>
      </c>
      <c r="N209">
        <v>239.22216666666671</v>
      </c>
      <c r="O209" s="4">
        <v>409.67500000000001</v>
      </c>
      <c r="P209">
        <v>416.94749999999999</v>
      </c>
      <c r="Q209" s="6">
        <f t="shared" si="18"/>
        <v>411.49312500000002</v>
      </c>
      <c r="S209" s="2">
        <v>217.8290409</v>
      </c>
    </row>
    <row r="210" spans="1:19">
      <c r="A210">
        <f t="shared" si="16"/>
        <v>1797</v>
      </c>
      <c r="B210">
        <v>2.1405812000000002</v>
      </c>
      <c r="C210">
        <v>1.4498440516</v>
      </c>
      <c r="D210">
        <f t="shared" si="17"/>
        <v>1.7952126258000001</v>
      </c>
      <c r="E210" s="6">
        <v>3.8596248750000002</v>
      </c>
      <c r="F210" s="6">
        <v>4.1288986299999975</v>
      </c>
      <c r="G210" s="6">
        <f t="shared" si="15"/>
        <v>3.9404070014999992</v>
      </c>
      <c r="H210" s="3">
        <v>6.9</v>
      </c>
      <c r="I210" s="3">
        <v>6.24</v>
      </c>
      <c r="J210" s="3">
        <f t="shared" si="14"/>
        <v>6.702</v>
      </c>
      <c r="K210" s="3"/>
      <c r="L210" s="6">
        <v>153.65</v>
      </c>
      <c r="M210">
        <v>159.56166666666658</v>
      </c>
      <c r="N210">
        <v>156.60583333333332</v>
      </c>
      <c r="O210" s="4">
        <v>262.88666669999998</v>
      </c>
      <c r="P210">
        <v>277.97050000000002</v>
      </c>
      <c r="Q210" s="6">
        <f t="shared" si="18"/>
        <v>266.65762502500002</v>
      </c>
      <c r="S210" s="2">
        <v>188.30635380000001</v>
      </c>
    </row>
    <row r="211" spans="1:19">
      <c r="A211">
        <f t="shared" si="16"/>
        <v>1798</v>
      </c>
      <c r="B211">
        <v>2.1238858</v>
      </c>
      <c r="C211">
        <v>1.4250446096</v>
      </c>
      <c r="D211">
        <f t="shared" si="17"/>
        <v>1.7744652048</v>
      </c>
      <c r="E211" s="6">
        <v>3.7244280000000001</v>
      </c>
      <c r="F211" s="6">
        <v>3.998626653333333</v>
      </c>
      <c r="G211" s="6">
        <f t="shared" si="15"/>
        <v>3.8066875959999997</v>
      </c>
      <c r="H211" s="3">
        <v>6.77</v>
      </c>
      <c r="I211" s="3">
        <v>5.09</v>
      </c>
      <c r="J211" s="3">
        <f t="shared" si="14"/>
        <v>6.2659999999999991</v>
      </c>
      <c r="K211" s="3"/>
      <c r="L211" s="6">
        <v>156.51</v>
      </c>
      <c r="M211">
        <v>145.33266666666671</v>
      </c>
      <c r="N211">
        <v>150.92133333333337</v>
      </c>
      <c r="O211" s="4">
        <v>262.06666669999998</v>
      </c>
      <c r="P211">
        <v>262.93299999999999</v>
      </c>
      <c r="Q211" s="6">
        <f t="shared" si="18"/>
        <v>262.28325002499997</v>
      </c>
      <c r="S211" s="2">
        <v>195.08648479999999</v>
      </c>
    </row>
    <row r="212" spans="1:19">
      <c r="A212">
        <f t="shared" si="16"/>
        <v>1799</v>
      </c>
      <c r="B212">
        <v>2.8010598799999999</v>
      </c>
      <c r="C212">
        <v>2.1181781476000001</v>
      </c>
      <c r="D212">
        <f t="shared" si="17"/>
        <v>2.4596190138000003</v>
      </c>
      <c r="E212" s="6">
        <v>4.3613111</v>
      </c>
      <c r="F212" s="6">
        <v>4.7393494699999996</v>
      </c>
      <c r="G212" s="6">
        <f t="shared" si="15"/>
        <v>4.4747226109999998</v>
      </c>
      <c r="H212" s="3">
        <v>7.42</v>
      </c>
      <c r="I212" s="3">
        <v>5.65</v>
      </c>
      <c r="J212" s="3">
        <f t="shared" si="14"/>
        <v>6.8890000000000002</v>
      </c>
      <c r="K212" s="3"/>
      <c r="L212" s="6">
        <v>237.56</v>
      </c>
      <c r="M212">
        <v>218.482</v>
      </c>
      <c r="N212">
        <v>228.02099999999999</v>
      </c>
      <c r="O212" s="4">
        <v>326.91166670000001</v>
      </c>
      <c r="P212">
        <v>334.28300000000002</v>
      </c>
      <c r="Q212" s="6">
        <f t="shared" si="18"/>
        <v>328.75450002499997</v>
      </c>
      <c r="S212" s="2">
        <v>217.8047766</v>
      </c>
    </row>
    <row r="213" spans="1:19">
      <c r="A213">
        <f t="shared" si="16"/>
        <v>1800</v>
      </c>
      <c r="B213" s="1">
        <v>3.51</v>
      </c>
      <c r="C213" s="1">
        <v>2.54</v>
      </c>
      <c r="D213">
        <f t="shared" si="17"/>
        <v>3.0249999999999999</v>
      </c>
      <c r="E213" s="9">
        <v>5.28</v>
      </c>
      <c r="F213" s="1">
        <v>5.89</v>
      </c>
      <c r="G213" s="6">
        <f t="shared" si="15"/>
        <v>5.4629999999999992</v>
      </c>
      <c r="H213" s="3">
        <v>8.7100000000000009</v>
      </c>
      <c r="I213" s="3">
        <v>7.03</v>
      </c>
      <c r="J213" s="3">
        <f t="shared" si="14"/>
        <v>8.2059999999999995</v>
      </c>
      <c r="K213" s="3"/>
      <c r="L213" s="1">
        <v>281.10000000000002</v>
      </c>
      <c r="M213" s="1">
        <v>290.25</v>
      </c>
      <c r="N213">
        <f t="shared" ref="N213:N232" si="19">+(L213+M213)/2</f>
        <v>285.67500000000001</v>
      </c>
      <c r="O213" s="1">
        <v>428.07</v>
      </c>
      <c r="P213" s="1">
        <v>412.01</v>
      </c>
      <c r="Q213" s="6">
        <f t="shared" si="18"/>
        <v>424.05500000000001</v>
      </c>
      <c r="S213" s="2">
        <v>245.2130057</v>
      </c>
    </row>
    <row r="214" spans="1:19">
      <c r="A214">
        <f t="shared" si="16"/>
        <v>1801</v>
      </c>
      <c r="B214" s="1">
        <v>3.81</v>
      </c>
      <c r="C214" s="1">
        <v>2.8</v>
      </c>
      <c r="D214">
        <f t="shared" si="17"/>
        <v>3.3049999999999997</v>
      </c>
      <c r="E214" s="1">
        <v>5.75</v>
      </c>
      <c r="F214" s="1">
        <v>6.68</v>
      </c>
      <c r="G214" s="6">
        <f t="shared" si="15"/>
        <v>6.0289999999999999</v>
      </c>
      <c r="H214" s="3">
        <v>10.43</v>
      </c>
      <c r="I214" s="3">
        <v>8.7100000000000009</v>
      </c>
      <c r="J214" s="3">
        <f t="shared" ref="J214:J230" si="20">+(H214*0.7)+(I214*0.3)</f>
        <v>9.9139999999999997</v>
      </c>
      <c r="K214" s="3"/>
      <c r="L214" s="1">
        <v>306</v>
      </c>
      <c r="M214" s="1">
        <v>322.97000000000003</v>
      </c>
      <c r="N214">
        <f t="shared" si="19"/>
        <v>314.48500000000001</v>
      </c>
      <c r="O214" s="1">
        <v>497.24</v>
      </c>
      <c r="P214" s="1">
        <v>456.23</v>
      </c>
      <c r="Q214" s="6">
        <f t="shared" si="18"/>
        <v>486.98750000000001</v>
      </c>
      <c r="S214" s="2">
        <v>244.27879949999999</v>
      </c>
    </row>
    <row r="215" spans="1:19">
      <c r="A215">
        <f t="shared" si="16"/>
        <v>1802</v>
      </c>
      <c r="B215" s="1">
        <v>3.48</v>
      </c>
      <c r="C215" s="1">
        <v>2.6</v>
      </c>
      <c r="D215">
        <f t="shared" si="17"/>
        <v>3.04</v>
      </c>
      <c r="E215" s="1">
        <v>5.51</v>
      </c>
      <c r="F215" s="1">
        <v>6.47</v>
      </c>
      <c r="G215" s="6">
        <f t="shared" si="15"/>
        <v>5.798</v>
      </c>
      <c r="H215" s="3">
        <v>9.91</v>
      </c>
      <c r="I215" s="3">
        <v>9.08</v>
      </c>
      <c r="J215" s="3">
        <f t="shared" si="20"/>
        <v>9.6609999999999996</v>
      </c>
      <c r="L215" s="1">
        <v>287.7</v>
      </c>
      <c r="M215" s="1">
        <v>297.91000000000003</v>
      </c>
      <c r="N215">
        <f t="shared" si="19"/>
        <v>292.80500000000001</v>
      </c>
      <c r="O215" s="1">
        <v>443.82</v>
      </c>
      <c r="P215" s="1">
        <v>437.48</v>
      </c>
      <c r="Q215" s="6">
        <f t="shared" si="18"/>
        <v>442.23500000000001</v>
      </c>
      <c r="S215" s="2">
        <v>233.0683258</v>
      </c>
    </row>
    <row r="216" spans="1:19">
      <c r="A216">
        <f t="shared" si="16"/>
        <v>1803</v>
      </c>
      <c r="B216" s="1">
        <v>3.31</v>
      </c>
      <c r="C216" s="1">
        <v>2.5099999999999998</v>
      </c>
      <c r="D216">
        <f t="shared" si="17"/>
        <v>2.91</v>
      </c>
      <c r="E216" s="1">
        <v>4.76</v>
      </c>
      <c r="F216" s="1">
        <v>6.17</v>
      </c>
      <c r="G216" s="6">
        <f t="shared" si="15"/>
        <v>5.1829999999999998</v>
      </c>
      <c r="H216" s="3">
        <v>7.87</v>
      </c>
      <c r="I216" s="3">
        <v>8.31</v>
      </c>
      <c r="J216" s="3">
        <f t="shared" si="20"/>
        <v>8.0019999999999989</v>
      </c>
      <c r="L216" s="1">
        <v>286.5</v>
      </c>
      <c r="M216" s="1">
        <v>305.24</v>
      </c>
      <c r="N216">
        <f t="shared" si="19"/>
        <v>295.87</v>
      </c>
      <c r="O216" s="1">
        <v>382.68</v>
      </c>
      <c r="P216" s="1">
        <v>380.19</v>
      </c>
      <c r="Q216" s="6">
        <f t="shared" si="18"/>
        <v>382.0575</v>
      </c>
      <c r="S216" s="2">
        <v>236.53133130000001</v>
      </c>
    </row>
    <row r="217" spans="1:19">
      <c r="A217">
        <f t="shared" si="16"/>
        <v>1804</v>
      </c>
      <c r="B217" s="1">
        <v>2.91</v>
      </c>
      <c r="C217" s="1">
        <v>2.02</v>
      </c>
      <c r="D217">
        <f t="shared" si="17"/>
        <v>2.4649999999999999</v>
      </c>
      <c r="E217" s="1">
        <v>4.5199999999999996</v>
      </c>
      <c r="F217" s="1">
        <v>5.22</v>
      </c>
      <c r="G217" s="6">
        <f t="shared" si="15"/>
        <v>4.7299999999999995</v>
      </c>
      <c r="H217" s="3">
        <v>6.8</v>
      </c>
      <c r="I217" s="3">
        <v>7.6</v>
      </c>
      <c r="J217" s="3">
        <f t="shared" si="20"/>
        <v>7.0399999999999991</v>
      </c>
      <c r="L217" s="1">
        <v>209.7</v>
      </c>
      <c r="M217" s="1">
        <v>214.54</v>
      </c>
      <c r="N217">
        <f t="shared" si="19"/>
        <v>212.12</v>
      </c>
      <c r="O217" s="1">
        <v>298.67</v>
      </c>
      <c r="P217" s="1">
        <v>343.94</v>
      </c>
      <c r="Q217" s="6">
        <f t="shared" si="18"/>
        <v>309.98750000000001</v>
      </c>
      <c r="S217" s="2">
        <v>226.5610968</v>
      </c>
    </row>
    <row r="218" spans="1:19">
      <c r="A218">
        <f t="shared" si="16"/>
        <v>1805</v>
      </c>
      <c r="B218" s="1">
        <v>3.35</v>
      </c>
      <c r="C218" s="1">
        <v>2.4900000000000002</v>
      </c>
      <c r="D218">
        <f t="shared" si="17"/>
        <v>2.92</v>
      </c>
      <c r="E218" s="1">
        <v>5.82</v>
      </c>
      <c r="F218" s="1">
        <v>6.46</v>
      </c>
      <c r="G218" s="6">
        <f t="shared" ref="G218:G232" si="21">+(0.7*E218)+(0.3*F218)</f>
        <v>6.0119999999999996</v>
      </c>
      <c r="H218" s="3"/>
      <c r="I218" s="3">
        <v>6.98</v>
      </c>
      <c r="J218" s="3">
        <f>+I218</f>
        <v>6.98</v>
      </c>
      <c r="L218" s="1">
        <v>271.8</v>
      </c>
      <c r="M218" s="1">
        <v>279.19</v>
      </c>
      <c r="N218">
        <f t="shared" si="19"/>
        <v>275.495</v>
      </c>
      <c r="O218" s="1">
        <v>474.98</v>
      </c>
      <c r="P218" s="1">
        <v>431.89</v>
      </c>
      <c r="Q218" s="6">
        <f t="shared" si="18"/>
        <v>464.20749999999998</v>
      </c>
      <c r="S218" s="2">
        <v>252.5577988</v>
      </c>
    </row>
    <row r="219" spans="1:19">
      <c r="A219">
        <f t="shared" si="16"/>
        <v>1806</v>
      </c>
      <c r="B219" s="1">
        <v>3.43</v>
      </c>
      <c r="C219" s="1">
        <v>2.62</v>
      </c>
      <c r="D219">
        <f t="shared" si="17"/>
        <v>3.0250000000000004</v>
      </c>
      <c r="E219" s="1">
        <v>4.91</v>
      </c>
      <c r="F219" s="1">
        <v>7.35</v>
      </c>
      <c r="G219" s="6">
        <f t="shared" si="21"/>
        <v>5.6419999999999995</v>
      </c>
      <c r="H219" s="3">
        <v>8.5</v>
      </c>
      <c r="I219" s="3">
        <v>9.5399999999999991</v>
      </c>
      <c r="J219" s="3">
        <f t="shared" si="20"/>
        <v>8.8119999999999994</v>
      </c>
      <c r="L219" s="1">
        <v>260.39999999999998</v>
      </c>
      <c r="M219" s="1">
        <v>264.31</v>
      </c>
      <c r="N219">
        <f t="shared" si="19"/>
        <v>262.35500000000002</v>
      </c>
      <c r="O219" s="1">
        <v>447.42</v>
      </c>
      <c r="P219" s="1">
        <v>404.75</v>
      </c>
      <c r="Q219" s="6">
        <f t="shared" si="18"/>
        <v>436.7525</v>
      </c>
      <c r="S219" s="2">
        <v>243.52177040000001</v>
      </c>
    </row>
    <row r="220" spans="1:19">
      <c r="A220">
        <f t="shared" si="16"/>
        <v>1807</v>
      </c>
      <c r="B220" s="1">
        <v>3.24</v>
      </c>
      <c r="C220" s="1">
        <v>2.5</v>
      </c>
      <c r="D220">
        <f t="shared" si="17"/>
        <v>2.87</v>
      </c>
      <c r="E220" s="1">
        <v>4.7699999999999996</v>
      </c>
      <c r="F220" s="1">
        <v>6.22</v>
      </c>
      <c r="G220" s="6">
        <f t="shared" si="21"/>
        <v>5.2049999999999992</v>
      </c>
      <c r="H220" s="3">
        <v>8.15</v>
      </c>
      <c r="I220" s="3">
        <v>8.9700000000000006</v>
      </c>
      <c r="J220" s="3">
        <f t="shared" si="20"/>
        <v>8.3960000000000008</v>
      </c>
      <c r="L220" s="1">
        <v>253.2</v>
      </c>
      <c r="M220" s="1">
        <v>273.93</v>
      </c>
      <c r="N220">
        <f t="shared" si="19"/>
        <v>263.565</v>
      </c>
      <c r="O220" s="1">
        <v>404</v>
      </c>
      <c r="P220" s="1">
        <v>351.82</v>
      </c>
      <c r="Q220" s="6">
        <f t="shared" si="18"/>
        <v>390.95499999999998</v>
      </c>
      <c r="S220" s="2">
        <v>235.85483719999999</v>
      </c>
    </row>
    <row r="221" spans="1:19">
      <c r="A221">
        <f t="shared" si="16"/>
        <v>1808</v>
      </c>
      <c r="B221" s="1">
        <v>2.5299999999999998</v>
      </c>
      <c r="C221" s="1">
        <v>1.95</v>
      </c>
      <c r="D221">
        <f t="shared" si="17"/>
        <v>2.2399999999999998</v>
      </c>
      <c r="E221" s="1">
        <v>4.43</v>
      </c>
      <c r="F221" s="1">
        <v>5.43</v>
      </c>
      <c r="G221" s="6">
        <f t="shared" si="21"/>
        <v>4.7299999999999995</v>
      </c>
      <c r="H221" s="3">
        <v>7.5</v>
      </c>
      <c r="I221" s="3">
        <v>6.92</v>
      </c>
      <c r="J221" s="3">
        <f t="shared" si="20"/>
        <v>7.3260000000000005</v>
      </c>
      <c r="L221" s="1">
        <v>193.5</v>
      </c>
      <c r="M221" s="1">
        <v>205.66</v>
      </c>
      <c r="N221">
        <f t="shared" si="19"/>
        <v>199.57999999999998</v>
      </c>
      <c r="O221" s="1">
        <v>320.83</v>
      </c>
      <c r="P221" s="1">
        <v>315.38</v>
      </c>
      <c r="Q221" s="6">
        <f t="shared" si="18"/>
        <v>319.46749999999997</v>
      </c>
      <c r="S221" s="2">
        <v>244.87475860000001</v>
      </c>
    </row>
    <row r="222" spans="1:19">
      <c r="A222">
        <f t="shared" si="16"/>
        <v>1809</v>
      </c>
      <c r="B222" s="1">
        <v>2.41</v>
      </c>
      <c r="C222" s="1">
        <v>1.8</v>
      </c>
      <c r="D222">
        <f t="shared" si="17"/>
        <v>2.105</v>
      </c>
      <c r="E222" s="1">
        <v>4.45</v>
      </c>
      <c r="F222" s="1">
        <v>5.24</v>
      </c>
      <c r="G222" s="6">
        <f t="shared" si="21"/>
        <v>4.6869999999999994</v>
      </c>
      <c r="H222" s="3">
        <v>7.48</v>
      </c>
      <c r="I222" s="3">
        <v>6.77</v>
      </c>
      <c r="J222" s="3">
        <f t="shared" si="20"/>
        <v>7.2669999999999995</v>
      </c>
      <c r="L222" s="1">
        <v>171.6</v>
      </c>
      <c r="M222" s="1">
        <v>190.85</v>
      </c>
      <c r="N222">
        <f t="shared" si="19"/>
        <v>181.22499999999999</v>
      </c>
      <c r="O222" s="1">
        <v>309.7</v>
      </c>
      <c r="P222" s="1">
        <v>309.7</v>
      </c>
      <c r="Q222" s="6">
        <f t="shared" si="18"/>
        <v>309.7</v>
      </c>
      <c r="S222" s="2">
        <v>237.2239324</v>
      </c>
    </row>
    <row r="223" spans="1:19">
      <c r="A223">
        <f t="shared" si="16"/>
        <v>1810</v>
      </c>
      <c r="B223" s="1">
        <v>2.36</v>
      </c>
      <c r="C223" s="1">
        <v>1.67</v>
      </c>
      <c r="D223">
        <f t="shared" si="17"/>
        <v>2.0149999999999997</v>
      </c>
      <c r="E223" s="1">
        <v>4.8899999999999997</v>
      </c>
      <c r="F223" s="1">
        <v>5.24</v>
      </c>
      <c r="G223" s="6">
        <f t="shared" si="21"/>
        <v>4.9949999999999992</v>
      </c>
      <c r="H223" s="3">
        <v>8.27</v>
      </c>
      <c r="I223" s="3">
        <v>7.01</v>
      </c>
      <c r="J223" s="3">
        <f t="shared" si="20"/>
        <v>7.8919999999999995</v>
      </c>
      <c r="L223" s="1">
        <v>162.30000000000001</v>
      </c>
      <c r="M223" s="1">
        <v>174.12</v>
      </c>
      <c r="N223">
        <f t="shared" si="19"/>
        <v>168.21</v>
      </c>
      <c r="O223" s="1">
        <v>328.13</v>
      </c>
      <c r="P223" s="1">
        <v>340.2</v>
      </c>
      <c r="Q223" s="6">
        <f t="shared" si="18"/>
        <v>331.14749999999998</v>
      </c>
      <c r="S223" s="2">
        <v>235.0655941</v>
      </c>
    </row>
    <row r="224" spans="1:19">
      <c r="A224">
        <f t="shared" si="16"/>
        <v>1811</v>
      </c>
      <c r="B224" s="1">
        <v>2.61</v>
      </c>
      <c r="C224" s="1">
        <v>1.78</v>
      </c>
      <c r="D224">
        <f t="shared" si="17"/>
        <v>2.1949999999999998</v>
      </c>
      <c r="E224" s="1">
        <v>4.4000000000000004</v>
      </c>
      <c r="F224" s="1">
        <v>5.01</v>
      </c>
      <c r="G224" s="6">
        <f t="shared" si="21"/>
        <v>4.5830000000000002</v>
      </c>
      <c r="H224" s="3">
        <v>7.45</v>
      </c>
      <c r="I224" s="3">
        <v>7.06</v>
      </c>
      <c r="J224" s="3">
        <f t="shared" si="20"/>
        <v>7.3330000000000002</v>
      </c>
      <c r="L224" s="1">
        <v>196.8</v>
      </c>
      <c r="M224" s="1">
        <v>177.92</v>
      </c>
      <c r="N224">
        <f t="shared" si="19"/>
        <v>187.36</v>
      </c>
      <c r="O224" s="1">
        <v>357.05</v>
      </c>
      <c r="P224" s="1">
        <v>347.69</v>
      </c>
      <c r="Q224" s="6">
        <f t="shared" si="18"/>
        <v>354.71000000000004</v>
      </c>
      <c r="S224" s="2">
        <v>231.6186956</v>
      </c>
    </row>
    <row r="225" spans="1:19">
      <c r="A225">
        <f t="shared" si="16"/>
        <v>1812</v>
      </c>
      <c r="B225" s="1">
        <v>3.39</v>
      </c>
      <c r="C225" s="1">
        <v>2.5299999999999998</v>
      </c>
      <c r="D225">
        <f t="shared" si="17"/>
        <v>2.96</v>
      </c>
      <c r="E225" s="1">
        <v>4.8600000000000003</v>
      </c>
      <c r="F225" s="1">
        <v>5.7</v>
      </c>
      <c r="G225" s="6">
        <f t="shared" si="21"/>
        <v>5.1120000000000001</v>
      </c>
      <c r="H225" s="3">
        <v>6.29</v>
      </c>
      <c r="I225" s="3">
        <v>6.89</v>
      </c>
      <c r="J225" s="3">
        <f t="shared" si="20"/>
        <v>6.4699999999999989</v>
      </c>
      <c r="K225" s="3"/>
      <c r="L225" s="1">
        <v>336</v>
      </c>
      <c r="M225" s="1">
        <v>334.24</v>
      </c>
      <c r="N225">
        <f t="shared" si="19"/>
        <v>335.12</v>
      </c>
      <c r="O225" s="1">
        <v>520.9</v>
      </c>
      <c r="P225" s="1">
        <v>490.25</v>
      </c>
      <c r="Q225" s="6">
        <f t="shared" si="18"/>
        <v>513.23749999999995</v>
      </c>
      <c r="S225" s="2">
        <v>241.4922881</v>
      </c>
    </row>
    <row r="226" spans="1:19">
      <c r="A226">
        <f t="shared" si="16"/>
        <v>1813</v>
      </c>
      <c r="B226" s="1">
        <v>2.98</v>
      </c>
      <c r="C226" s="1">
        <v>2.1</v>
      </c>
      <c r="D226">
        <f t="shared" si="17"/>
        <v>2.54</v>
      </c>
      <c r="E226" s="1">
        <v>4.4800000000000004</v>
      </c>
      <c r="F226" s="1">
        <v>6</v>
      </c>
      <c r="G226" s="6">
        <f t="shared" si="21"/>
        <v>4.9359999999999999</v>
      </c>
      <c r="H226" s="3">
        <v>6.76</v>
      </c>
      <c r="I226" s="3">
        <v>7.64</v>
      </c>
      <c r="J226" s="3">
        <f t="shared" si="20"/>
        <v>7.0239999999999991</v>
      </c>
      <c r="K226" s="3"/>
      <c r="L226" s="1">
        <v>266.7</v>
      </c>
      <c r="M226" s="1">
        <v>299.92</v>
      </c>
      <c r="N226">
        <f t="shared" si="19"/>
        <v>283.31</v>
      </c>
      <c r="O226" s="1">
        <v>486.26</v>
      </c>
      <c r="P226" s="1">
        <v>486.26</v>
      </c>
      <c r="Q226" s="6">
        <f t="shared" si="18"/>
        <v>486.26</v>
      </c>
      <c r="S226" s="2">
        <v>233.19718180000001</v>
      </c>
    </row>
    <row r="227" spans="1:19">
      <c r="A227">
        <f t="shared" si="16"/>
        <v>1814</v>
      </c>
      <c r="B227" s="1">
        <v>2.44</v>
      </c>
      <c r="C227" s="1">
        <v>1.86</v>
      </c>
      <c r="D227">
        <f t="shared" si="17"/>
        <v>2.15</v>
      </c>
      <c r="E227" s="1">
        <v>4.2300000000000004</v>
      </c>
      <c r="F227" s="1">
        <v>5.44</v>
      </c>
      <c r="G227" s="6">
        <f t="shared" si="21"/>
        <v>4.593</v>
      </c>
      <c r="H227" s="3">
        <v>6.41</v>
      </c>
      <c r="I227" s="3">
        <v>6.94</v>
      </c>
      <c r="J227" s="3">
        <f t="shared" si="20"/>
        <v>6.569</v>
      </c>
      <c r="K227" s="3"/>
      <c r="L227" s="1">
        <v>182.4</v>
      </c>
      <c r="M227" s="1">
        <v>194.75</v>
      </c>
      <c r="N227">
        <f t="shared" si="19"/>
        <v>188.57499999999999</v>
      </c>
      <c r="O227" s="1">
        <v>347.83</v>
      </c>
      <c r="P227" s="1">
        <v>347.83</v>
      </c>
      <c r="Q227" s="6">
        <f t="shared" si="18"/>
        <v>347.83</v>
      </c>
      <c r="S227" s="2">
        <v>224.1128324</v>
      </c>
    </row>
    <row r="228" spans="1:19">
      <c r="A228">
        <f t="shared" si="16"/>
        <v>1815</v>
      </c>
      <c r="B228" s="1">
        <v>2.4500000000000002</v>
      </c>
      <c r="C228" s="1">
        <v>1.88</v>
      </c>
      <c r="D228">
        <f t="shared" si="17"/>
        <v>2.165</v>
      </c>
      <c r="E228" s="1">
        <v>4.37</v>
      </c>
      <c r="F228" s="1">
        <v>5.63</v>
      </c>
      <c r="G228" s="6">
        <f t="shared" si="21"/>
        <v>4.7479999999999993</v>
      </c>
      <c r="H228" s="3">
        <v>6.12</v>
      </c>
      <c r="I228" s="3">
        <v>7.08</v>
      </c>
      <c r="J228" s="3">
        <f t="shared" si="20"/>
        <v>6.4079999999999995</v>
      </c>
      <c r="K228" s="3"/>
      <c r="L228" s="1">
        <v>183.9</v>
      </c>
      <c r="M228" s="1">
        <v>184.34</v>
      </c>
      <c r="N228">
        <f t="shared" si="19"/>
        <v>184.12</v>
      </c>
      <c r="O228" s="1">
        <v>313.10000000000002</v>
      </c>
      <c r="P228" s="1">
        <v>313.10000000000002</v>
      </c>
      <c r="Q228" s="6">
        <f t="shared" si="18"/>
        <v>313.10000000000002</v>
      </c>
      <c r="S228" s="2">
        <v>223.71015729999999</v>
      </c>
    </row>
    <row r="229" spans="1:19">
      <c r="A229">
        <f t="shared" si="16"/>
        <v>1816</v>
      </c>
      <c r="B229" s="1">
        <v>2.76</v>
      </c>
      <c r="C229" s="1">
        <v>2.35</v>
      </c>
      <c r="D229">
        <f t="shared" si="17"/>
        <v>2.5549999999999997</v>
      </c>
      <c r="E229" s="1">
        <v>5.07</v>
      </c>
      <c r="F229" s="1">
        <v>6.21</v>
      </c>
      <c r="G229" s="6">
        <f t="shared" si="21"/>
        <v>5.4119999999999999</v>
      </c>
      <c r="H229" s="3">
        <v>6.27</v>
      </c>
      <c r="I229" s="3">
        <v>7.23</v>
      </c>
      <c r="J229" s="3">
        <f t="shared" si="20"/>
        <v>6.5579999999999998</v>
      </c>
      <c r="K229" s="3"/>
      <c r="L229" s="1">
        <v>287.39999999999998</v>
      </c>
      <c r="M229" s="1">
        <v>247.25</v>
      </c>
      <c r="N229">
        <f t="shared" si="19"/>
        <v>267.32499999999999</v>
      </c>
      <c r="O229" s="1">
        <v>535.25</v>
      </c>
      <c r="P229" s="1">
        <v>376.11</v>
      </c>
      <c r="Q229" s="6">
        <f t="shared" si="18"/>
        <v>495.46500000000003</v>
      </c>
      <c r="S229" s="2">
        <v>248.45051309999999</v>
      </c>
    </row>
    <row r="230" spans="1:19">
      <c r="A230">
        <f t="shared" si="16"/>
        <v>1817</v>
      </c>
      <c r="B230" s="1">
        <v>3.19</v>
      </c>
      <c r="C230" s="1">
        <v>2.79</v>
      </c>
      <c r="D230">
        <f t="shared" si="17"/>
        <v>2.99</v>
      </c>
      <c r="E230" s="1">
        <v>6.62</v>
      </c>
      <c r="F230" s="1">
        <v>6.71</v>
      </c>
      <c r="G230" s="6">
        <f t="shared" si="21"/>
        <v>6.6469999999999994</v>
      </c>
      <c r="H230" s="3">
        <v>6.97</v>
      </c>
      <c r="I230" s="3">
        <v>7.99</v>
      </c>
      <c r="J230" s="3">
        <f t="shared" si="20"/>
        <v>7.2759999999999998</v>
      </c>
      <c r="K230" s="3"/>
      <c r="L230" s="1">
        <v>360</v>
      </c>
      <c r="M230" s="1">
        <v>360.21</v>
      </c>
      <c r="N230">
        <f t="shared" si="19"/>
        <v>360.10500000000002</v>
      </c>
      <c r="O230" s="1">
        <v>651.89</v>
      </c>
      <c r="P230" s="1">
        <v>573.85</v>
      </c>
      <c r="Q230" s="6">
        <f t="shared" si="18"/>
        <v>632.38</v>
      </c>
      <c r="S230" s="2">
        <v>268.80976429999998</v>
      </c>
    </row>
    <row r="231" spans="1:19">
      <c r="A231">
        <f t="shared" si="16"/>
        <v>1818</v>
      </c>
      <c r="B231" s="1">
        <v>2.65</v>
      </c>
      <c r="C231" s="1">
        <v>2.2400000000000002</v>
      </c>
      <c r="D231">
        <f t="shared" si="17"/>
        <v>2.4450000000000003</v>
      </c>
      <c r="E231" s="1">
        <v>5.3</v>
      </c>
      <c r="F231" s="1">
        <v>5.48</v>
      </c>
      <c r="G231" s="6">
        <f t="shared" si="21"/>
        <v>5.3539999999999992</v>
      </c>
      <c r="I231" s="3">
        <v>7.81</v>
      </c>
      <c r="K231" s="3"/>
      <c r="L231" s="1">
        <v>278.39999999999998</v>
      </c>
      <c r="M231" s="1">
        <v>275.95</v>
      </c>
      <c r="N231">
        <f t="shared" si="19"/>
        <v>277.17499999999995</v>
      </c>
      <c r="O231" s="1">
        <v>436.14</v>
      </c>
      <c r="P231" s="1">
        <v>420.85</v>
      </c>
      <c r="Q231" s="6">
        <f t="shared" si="18"/>
        <v>432.3175</v>
      </c>
      <c r="S231" s="2">
        <v>227.76912200000001</v>
      </c>
    </row>
    <row r="232" spans="1:19">
      <c r="A232">
        <f t="shared" si="16"/>
        <v>1819</v>
      </c>
      <c r="B232" s="1">
        <v>2.4</v>
      </c>
      <c r="C232" s="1">
        <v>1.93</v>
      </c>
      <c r="D232">
        <f t="shared" si="17"/>
        <v>2.165</v>
      </c>
      <c r="E232" s="1">
        <v>3.83</v>
      </c>
      <c r="F232" s="1">
        <v>4.63</v>
      </c>
      <c r="G232" s="6">
        <f t="shared" si="21"/>
        <v>4.07</v>
      </c>
      <c r="I232" s="3">
        <v>5.96</v>
      </c>
      <c r="K232" s="3"/>
      <c r="L232" s="1">
        <v>210</v>
      </c>
      <c r="M232" s="1">
        <v>247.57</v>
      </c>
      <c r="N232">
        <f t="shared" si="19"/>
        <v>228.785</v>
      </c>
      <c r="O232" s="1">
        <v>293.19</v>
      </c>
      <c r="P232" s="1">
        <v>300.86</v>
      </c>
      <c r="Q232" s="6">
        <f t="shared" si="18"/>
        <v>295.10749999999996</v>
      </c>
      <c r="S232" s="2">
        <v>201.04760490000001</v>
      </c>
    </row>
    <row r="234" spans="1:19">
      <c r="A234" t="s">
        <v>27</v>
      </c>
      <c r="E234" s="8"/>
      <c r="K234" s="3"/>
      <c r="L234" s="6"/>
      <c r="O234" s="6"/>
      <c r="Q234" s="6"/>
    </row>
    <row r="235" spans="1:19">
      <c r="E235" s="8"/>
      <c r="K235" s="3"/>
      <c r="L235" s="6"/>
      <c r="O235" s="6"/>
      <c r="Q235" s="6"/>
    </row>
    <row r="236" spans="1:19">
      <c r="A236" t="s">
        <v>16</v>
      </c>
      <c r="B236">
        <f t="shared" ref="B236:J236" si="22">+AVERAGE(B12:B32)</f>
        <v>1.2406148873015876</v>
      </c>
      <c r="C236">
        <f t="shared" si="22"/>
        <v>1.1012728194444446</v>
      </c>
      <c r="D236">
        <f t="shared" si="22"/>
        <v>1.1714876055555556</v>
      </c>
      <c r="E236">
        <f t="shared" si="22"/>
        <v>2.1059583659443235</v>
      </c>
      <c r="F236">
        <f t="shared" si="22"/>
        <v>1.8339253468649244</v>
      </c>
      <c r="G236">
        <f t="shared" si="22"/>
        <v>2.0176740441455063</v>
      </c>
      <c r="H236">
        <f t="shared" si="22"/>
        <v>3.1380952380952385</v>
      </c>
      <c r="I236">
        <f t="shared" si="22"/>
        <v>3.5906666666666665</v>
      </c>
      <c r="J236">
        <f t="shared" si="22"/>
        <v>3.2145238095238091</v>
      </c>
      <c r="L236">
        <f t="shared" ref="L236:Q236" si="23">+AVERAGE(L12:L32)</f>
        <v>112.15999999999998</v>
      </c>
      <c r="M236">
        <f t="shared" si="23"/>
        <v>118.61023809523812</v>
      </c>
      <c r="N236">
        <f t="shared" si="23"/>
        <v>115.38511904761903</v>
      </c>
      <c r="O236">
        <f t="shared" si="23"/>
        <v>192.91460317142855</v>
      </c>
      <c r="P236">
        <f t="shared" si="23"/>
        <v>190.69285714285718</v>
      </c>
      <c r="Q236">
        <f t="shared" si="23"/>
        <v>192.35916666428571</v>
      </c>
      <c r="S236" s="1">
        <v>100</v>
      </c>
    </row>
    <row r="237" spans="1:19">
      <c r="A237" t="s">
        <v>17</v>
      </c>
      <c r="B237">
        <f t="shared" ref="B237:J237" si="24">+AVERAGE(B33:B52)</f>
        <v>1.750915916666667</v>
      </c>
      <c r="C237">
        <f t="shared" si="24"/>
        <v>1.4892697837</v>
      </c>
      <c r="D237">
        <f t="shared" si="24"/>
        <v>1.6200928501833336</v>
      </c>
      <c r="E237">
        <f t="shared" si="24"/>
        <v>2.9700653399999992</v>
      </c>
      <c r="F237">
        <f t="shared" si="24"/>
        <v>2.2305376637131067</v>
      </c>
      <c r="G237">
        <f t="shared" si="24"/>
        <v>2.7482070371139327</v>
      </c>
      <c r="H237">
        <f t="shared" si="24"/>
        <v>4.1604999999999999</v>
      </c>
      <c r="I237">
        <f t="shared" si="24"/>
        <v>4.6110000000000007</v>
      </c>
      <c r="J237">
        <f t="shared" si="24"/>
        <v>4.2956500000000002</v>
      </c>
      <c r="L237">
        <f t="shared" ref="L237:Q237" si="25">+AVERAGE(L33:L52)</f>
        <v>160.95600000000002</v>
      </c>
      <c r="M237">
        <f t="shared" si="25"/>
        <v>161.9139625</v>
      </c>
      <c r="N237">
        <f t="shared" si="25"/>
        <v>161.43498125000002</v>
      </c>
      <c r="O237">
        <f t="shared" si="25"/>
        <v>237.82825000000003</v>
      </c>
      <c r="P237">
        <f t="shared" si="25"/>
        <v>241.39450000000002</v>
      </c>
      <c r="Q237">
        <f t="shared" si="25"/>
        <v>238.71981249999993</v>
      </c>
      <c r="S237" s="1">
        <v>128.3600562</v>
      </c>
    </row>
    <row r="238" spans="1:19">
      <c r="A238" t="s">
        <v>18</v>
      </c>
      <c r="B238">
        <f t="shared" ref="B238:J238" si="26">+AVERAGE(B53:B72)</f>
        <v>1.8922046275000006</v>
      </c>
      <c r="C238">
        <f t="shared" si="26"/>
        <v>1.5512596286083331</v>
      </c>
      <c r="D238">
        <f t="shared" si="26"/>
        <v>1.7217321280541669</v>
      </c>
      <c r="E238">
        <f t="shared" si="26"/>
        <v>3.1794144766666674</v>
      </c>
      <c r="F238">
        <f t="shared" si="26"/>
        <v>2.5477752674627991</v>
      </c>
      <c r="G238">
        <f t="shared" si="26"/>
        <v>2.9899227139055062</v>
      </c>
      <c r="H238">
        <f t="shared" si="26"/>
        <v>4.7864999999999993</v>
      </c>
      <c r="I238">
        <f t="shared" si="26"/>
        <v>4.6395</v>
      </c>
      <c r="J238">
        <f t="shared" si="26"/>
        <v>4.7423999999999999</v>
      </c>
      <c r="L238">
        <f t="shared" ref="L238:Q238" si="27">+AVERAGE(L53:L72)</f>
        <v>159.751</v>
      </c>
      <c r="M238">
        <f t="shared" si="27"/>
        <v>155.65488249999993</v>
      </c>
      <c r="N238">
        <f t="shared" si="27"/>
        <v>157.70294124999998</v>
      </c>
      <c r="O238">
        <f t="shared" si="27"/>
        <v>245.05833332500001</v>
      </c>
      <c r="P238">
        <f t="shared" si="27"/>
        <v>247.00450000000009</v>
      </c>
      <c r="Q238">
        <f t="shared" si="27"/>
        <v>245.54487499375</v>
      </c>
      <c r="S238" s="1">
        <v>146.28752159999999</v>
      </c>
    </row>
    <row r="239" spans="1:19">
      <c r="A239" t="s">
        <v>19</v>
      </c>
      <c r="B239">
        <f t="shared" ref="B239:J239" si="28">+AVERAGE(B73:B92)</f>
        <v>1.8827896975000002</v>
      </c>
      <c r="C239">
        <f t="shared" si="28"/>
        <v>1.5256064820000002</v>
      </c>
      <c r="D239">
        <f t="shared" si="28"/>
        <v>1.7041980897499998</v>
      </c>
      <c r="E239">
        <f t="shared" si="28"/>
        <v>3.0665702516666666</v>
      </c>
      <c r="F239">
        <f t="shared" si="28"/>
        <v>2.5896921803438078</v>
      </c>
      <c r="G239">
        <f t="shared" si="28"/>
        <v>2.9235068302698086</v>
      </c>
      <c r="H239">
        <f t="shared" si="28"/>
        <v>5.2234999999999996</v>
      </c>
      <c r="I239">
        <f t="shared" si="28"/>
        <v>3.9395000000000002</v>
      </c>
      <c r="J239">
        <f t="shared" si="28"/>
        <v>4.8382999999999985</v>
      </c>
      <c r="L239">
        <f t="shared" ref="L239:Q239" si="29">+AVERAGE(L73:L92)</f>
        <v>153.39149999999998</v>
      </c>
      <c r="M239">
        <f t="shared" si="29"/>
        <v>152.32766999999998</v>
      </c>
      <c r="N239">
        <f t="shared" si="29"/>
        <v>152.85958499999998</v>
      </c>
      <c r="O239">
        <f t="shared" si="29"/>
        <v>226.37475000500004</v>
      </c>
      <c r="P239">
        <f t="shared" si="29"/>
        <v>225.77730000000003</v>
      </c>
      <c r="Q239">
        <f t="shared" si="29"/>
        <v>226.22538750375003</v>
      </c>
      <c r="S239" s="1">
        <v>147.13062640000001</v>
      </c>
    </row>
    <row r="240" spans="1:19">
      <c r="A240" t="s">
        <v>20</v>
      </c>
      <c r="B240">
        <f t="shared" ref="B240:J240" si="30">+AVERAGE(B93:B112)</f>
        <v>1.9374953174999998</v>
      </c>
      <c r="C240">
        <f t="shared" si="30"/>
        <v>1.4398998844900002</v>
      </c>
      <c r="D240">
        <f t="shared" si="30"/>
        <v>1.6886976009950001</v>
      </c>
      <c r="E240">
        <f t="shared" si="30"/>
        <v>3.4405296844444444</v>
      </c>
      <c r="F240">
        <f t="shared" si="30"/>
        <v>2.9869863608071414</v>
      </c>
      <c r="G240">
        <f t="shared" si="30"/>
        <v>3.3044666873532536</v>
      </c>
      <c r="H240">
        <f t="shared" si="30"/>
        <v>5.36</v>
      </c>
      <c r="I240">
        <f t="shared" si="30"/>
        <v>4.0974999999999993</v>
      </c>
      <c r="J240">
        <f t="shared" si="30"/>
        <v>4.9812500000000002</v>
      </c>
      <c r="L240">
        <f t="shared" ref="L240:Q240" si="31">+AVERAGE(L93:L112)</f>
        <v>137.685</v>
      </c>
      <c r="M240">
        <f t="shared" si="31"/>
        <v>133.71430000000001</v>
      </c>
      <c r="N240">
        <f t="shared" si="31"/>
        <v>135.69964999999999</v>
      </c>
      <c r="O240">
        <f t="shared" si="31"/>
        <v>213.10991666500004</v>
      </c>
      <c r="P240">
        <f t="shared" si="31"/>
        <v>203.49209999999999</v>
      </c>
      <c r="Q240">
        <f t="shared" si="31"/>
        <v>210.70546249875002</v>
      </c>
      <c r="S240" s="1">
        <v>149.7841549</v>
      </c>
    </row>
    <row r="241" spans="1:19">
      <c r="A241" t="s">
        <v>21</v>
      </c>
      <c r="B241">
        <f t="shared" ref="B241:J241" si="32">+AVERAGE(B113:B132)</f>
        <v>1.9708249469999999</v>
      </c>
      <c r="C241">
        <f t="shared" si="32"/>
        <v>1.3893472455949998</v>
      </c>
      <c r="D241">
        <f t="shared" si="32"/>
        <v>1.6800860962975002</v>
      </c>
      <c r="E241">
        <f t="shared" si="32"/>
        <v>3.3366612827777771</v>
      </c>
      <c r="F241">
        <f t="shared" si="32"/>
        <v>3.2035384079241163</v>
      </c>
      <c r="G241">
        <f t="shared" si="32"/>
        <v>3.2967244203216786</v>
      </c>
      <c r="H241">
        <f t="shared" si="32"/>
        <v>5.222999999999999</v>
      </c>
      <c r="I241">
        <f t="shared" si="32"/>
        <v>4.1499999999999995</v>
      </c>
      <c r="J241">
        <f t="shared" si="32"/>
        <v>4.9010999999999987</v>
      </c>
      <c r="L241">
        <f t="shared" ref="L241:Q241" si="33">+AVERAGE(L113:L132)</f>
        <v>136.73949999999999</v>
      </c>
      <c r="M241">
        <f t="shared" si="33"/>
        <v>130.48817333333335</v>
      </c>
      <c r="N241">
        <f t="shared" si="33"/>
        <v>133.61383666666663</v>
      </c>
      <c r="O241">
        <f t="shared" si="33"/>
        <v>203.10685416999999</v>
      </c>
      <c r="P241">
        <f t="shared" si="33"/>
        <v>203.10780000000003</v>
      </c>
      <c r="Q241">
        <f t="shared" si="33"/>
        <v>203.10709062750001</v>
      </c>
      <c r="S241" s="1">
        <v>147.3264192</v>
      </c>
    </row>
    <row r="242" spans="1:19">
      <c r="A242" t="s">
        <v>22</v>
      </c>
      <c r="B242">
        <f t="shared" ref="B242:J242" si="34">+AVERAGE(B133:B152)</f>
        <v>1.7564623920000002</v>
      </c>
      <c r="C242">
        <f t="shared" si="34"/>
        <v>1.2116087866816667</v>
      </c>
      <c r="D242">
        <f t="shared" si="34"/>
        <v>1.4840355893408332</v>
      </c>
      <c r="E242">
        <f t="shared" si="34"/>
        <v>2.9634216512499996</v>
      </c>
      <c r="F242">
        <f t="shared" si="34"/>
        <v>2.8915492759999992</v>
      </c>
      <c r="G242">
        <f t="shared" si="34"/>
        <v>2.9418599386749995</v>
      </c>
      <c r="H242">
        <f t="shared" si="34"/>
        <v>4.9659999999999993</v>
      </c>
      <c r="I242">
        <f t="shared" si="34"/>
        <v>3.5019999999999998</v>
      </c>
      <c r="J242">
        <f t="shared" si="34"/>
        <v>4.5267999999999997</v>
      </c>
      <c r="L242">
        <f t="shared" ref="L242:Q242" si="35">+AVERAGE(L133:L152)</f>
        <v>101.10174999999998</v>
      </c>
      <c r="M242">
        <f t="shared" si="35"/>
        <v>105.73415833333334</v>
      </c>
      <c r="N242">
        <f t="shared" si="35"/>
        <v>103.41795416666666</v>
      </c>
      <c r="O242">
        <f t="shared" si="35"/>
        <v>150.86710417</v>
      </c>
      <c r="P242">
        <f t="shared" si="35"/>
        <v>164.01419999999999</v>
      </c>
      <c r="Q242">
        <f t="shared" si="35"/>
        <v>154.15387812749998</v>
      </c>
      <c r="S242" s="1">
        <v>140.6412818</v>
      </c>
    </row>
    <row r="243" spans="1:19">
      <c r="A243" t="s">
        <v>23</v>
      </c>
      <c r="B243">
        <f t="shared" ref="B243:J243" si="36">+AVERAGE(B153:B172)</f>
        <v>1.8285060980000005</v>
      </c>
      <c r="C243">
        <f t="shared" si="36"/>
        <v>1.2616260329</v>
      </c>
      <c r="D243">
        <f t="shared" si="36"/>
        <v>1.5450660654500001</v>
      </c>
      <c r="E243">
        <f t="shared" si="36"/>
        <v>3.1396612245833326</v>
      </c>
      <c r="F243">
        <f t="shared" si="36"/>
        <v>3.196611863416666</v>
      </c>
      <c r="G243">
        <f t="shared" si="36"/>
        <v>3.1567464162333327</v>
      </c>
      <c r="H243">
        <f t="shared" si="36"/>
        <v>5.1875</v>
      </c>
      <c r="I243">
        <f t="shared" si="36"/>
        <v>3.9609999999999999</v>
      </c>
      <c r="J243">
        <f t="shared" si="36"/>
        <v>4.8195499999999987</v>
      </c>
      <c r="L243">
        <f t="shared" ref="L243:Q243" si="37">+AVERAGE(L153:L172)</f>
        <v>121.35125000000001</v>
      </c>
      <c r="M243">
        <f t="shared" si="37"/>
        <v>120.63645166666666</v>
      </c>
      <c r="N243">
        <f t="shared" si="37"/>
        <v>120.99385083333331</v>
      </c>
      <c r="O243">
        <f t="shared" si="37"/>
        <v>182.93075000000002</v>
      </c>
      <c r="P243">
        <f t="shared" si="37"/>
        <v>195.85062500000001</v>
      </c>
      <c r="Q243">
        <f t="shared" si="37"/>
        <v>186.16071874999997</v>
      </c>
      <c r="S243" s="1">
        <v>149.6325358</v>
      </c>
    </row>
    <row r="244" spans="1:19">
      <c r="A244" t="s">
        <v>24</v>
      </c>
      <c r="B244">
        <f t="shared" ref="B244:J244" si="38">+AVERAGE(B173:B192)</f>
        <v>1.9684736470000004</v>
      </c>
      <c r="C244">
        <f t="shared" si="38"/>
        <v>1.4223756952800002</v>
      </c>
      <c r="D244">
        <f t="shared" si="38"/>
        <v>1.6954246711399996</v>
      </c>
      <c r="E244">
        <f t="shared" si="38"/>
        <v>3.5824041166666669</v>
      </c>
      <c r="F244">
        <f t="shared" si="38"/>
        <v>3.7396532117499994</v>
      </c>
      <c r="G244">
        <f t="shared" si="38"/>
        <v>3.6295788451916655</v>
      </c>
      <c r="H244">
        <f t="shared" si="38"/>
        <v>5.6230000000000002</v>
      </c>
      <c r="I244">
        <f t="shared" si="38"/>
        <v>4.6704999999999997</v>
      </c>
      <c r="J244">
        <f t="shared" si="38"/>
        <v>5.33725</v>
      </c>
      <c r="L244">
        <f t="shared" ref="L244:Q244" si="39">+AVERAGE(L173:L192)</f>
        <v>137.83850000000001</v>
      </c>
      <c r="M244">
        <f t="shared" si="39"/>
        <v>143.82719750000001</v>
      </c>
      <c r="N244">
        <f t="shared" si="39"/>
        <v>140.83284874999998</v>
      </c>
      <c r="O244">
        <f t="shared" si="39"/>
        <v>214.12020834</v>
      </c>
      <c r="P244">
        <f t="shared" si="39"/>
        <v>242.15592499999997</v>
      </c>
      <c r="Q244">
        <f t="shared" si="39"/>
        <v>221.12913750499996</v>
      </c>
      <c r="S244" s="1">
        <v>160.09503079999999</v>
      </c>
    </row>
    <row r="245" spans="1:19">
      <c r="A245" t="s">
        <v>25</v>
      </c>
      <c r="B245">
        <f t="shared" ref="B245:J245" si="40">+AVERAGE(B193:B212)</f>
        <v>2.2978647269999994</v>
      </c>
      <c r="C245">
        <f t="shared" si="40"/>
        <v>1.6558567535199997</v>
      </c>
      <c r="D245">
        <f t="shared" si="40"/>
        <v>1.97686074026</v>
      </c>
      <c r="E245">
        <f t="shared" si="40"/>
        <v>3.9196187058333321</v>
      </c>
      <c r="F245">
        <f t="shared" si="40"/>
        <v>4.2707495069999988</v>
      </c>
      <c r="G245">
        <f t="shared" si="40"/>
        <v>4.024957946183334</v>
      </c>
      <c r="H245">
        <f t="shared" si="40"/>
        <v>6.5090000000000003</v>
      </c>
      <c r="I245">
        <f t="shared" si="40"/>
        <v>5.3134999999999994</v>
      </c>
      <c r="J245">
        <f t="shared" si="40"/>
        <v>6.1503499999999995</v>
      </c>
      <c r="L245">
        <f t="shared" ref="L245:Q245" si="41">+AVERAGE(L193:L212)</f>
        <v>176.73749999999998</v>
      </c>
      <c r="M245">
        <f t="shared" si="41"/>
        <v>177.84708856666663</v>
      </c>
      <c r="N245">
        <f t="shared" si="41"/>
        <v>177.29229428333338</v>
      </c>
      <c r="O245">
        <f t="shared" si="41"/>
        <v>266.68333333999999</v>
      </c>
      <c r="P245">
        <f t="shared" si="41"/>
        <v>292.166</v>
      </c>
      <c r="Q245">
        <f t="shared" si="41"/>
        <v>273.05400000499998</v>
      </c>
      <c r="S245" s="1">
        <v>176.23132559999999</v>
      </c>
    </row>
    <row r="246" spans="1:19">
      <c r="A246" t="s">
        <v>26</v>
      </c>
      <c r="B246">
        <f>+AVERAGE(B213:B232)</f>
        <v>2.9605000000000001</v>
      </c>
      <c r="C246">
        <f t="shared" ref="C246:N246" si="42">+AVERAGE(C213:C232)</f>
        <v>2.2480000000000002</v>
      </c>
      <c r="D246">
        <f t="shared" si="42"/>
        <v>2.6042499999999995</v>
      </c>
      <c r="E246">
        <f t="shared" si="42"/>
        <v>4.9124999999999996</v>
      </c>
      <c r="F246">
        <f t="shared" si="42"/>
        <v>5.859</v>
      </c>
      <c r="G246">
        <f t="shared" si="42"/>
        <v>5.1964500000000005</v>
      </c>
      <c r="H246">
        <f t="shared" si="42"/>
        <v>7.6405882352941186</v>
      </c>
      <c r="I246">
        <f t="shared" si="42"/>
        <v>7.5760000000000023</v>
      </c>
      <c r="J246">
        <f t="shared" si="42"/>
        <v>7.6185555555555551</v>
      </c>
      <c r="L246">
        <f t="shared" si="42"/>
        <v>249.26999999999998</v>
      </c>
      <c r="M246">
        <f t="shared" si="42"/>
        <v>257.05599999999998</v>
      </c>
      <c r="N246">
        <f t="shared" si="42"/>
        <v>253.16299999999995</v>
      </c>
      <c r="O246">
        <f t="shared" ref="O246:Q246" si="43">+AVERAGE(O213:O232)</f>
        <v>413.85750000000007</v>
      </c>
      <c r="P246">
        <f t="shared" si="43"/>
        <v>392.01949999999999</v>
      </c>
      <c r="Q246">
        <f t="shared" si="43"/>
        <v>408.39800000000002</v>
      </c>
      <c r="S246" s="1">
        <v>212.09416590000001</v>
      </c>
    </row>
  </sheetData>
  <phoneticPr fontId="7" type="noConversion"/>
  <pageMargins left="0.75" right="0.75" top="1" bottom="1" header="0.5" footer="0.5"/>
  <pageSetup orientation="landscape" horizontalDpi="4294967292" verticalDpi="4294967292"/>
  <headerFooter>
    <oddHeader>&amp;CAverage Regional and National Grain and Bread Prices, 1594-1855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California, Berkeley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EEI</dc:creator>
  <cp:lastModifiedBy>Kay McKechnie</cp:lastModifiedBy>
  <dcterms:created xsi:type="dcterms:W3CDTF">2017-08-15T22:31:08Z</dcterms:created>
  <dcterms:modified xsi:type="dcterms:W3CDTF">2018-11-08T13:25:14Z</dcterms:modified>
</cp:coreProperties>
</file>