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660" yWindow="20" windowWidth="25600" windowHeight="149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02" i="1" l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30" i="1"/>
  <c r="P130" i="1"/>
  <c r="O130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30" i="1"/>
  <c r="M130" i="1"/>
  <c r="L130" i="1"/>
  <c r="J130" i="1"/>
  <c r="I130" i="1"/>
  <c r="H130" i="1"/>
  <c r="G130" i="1"/>
  <c r="F130" i="1"/>
  <c r="E130" i="1"/>
  <c r="D130" i="1"/>
  <c r="C130" i="1"/>
  <c r="B130" i="1"/>
  <c r="Q92" i="1"/>
  <c r="Q93" i="1"/>
  <c r="Q94" i="1"/>
  <c r="Q95" i="1"/>
  <c r="Q96" i="1"/>
  <c r="Q97" i="1"/>
  <c r="Q98" i="1"/>
  <c r="Q99" i="1"/>
  <c r="Q100" i="1"/>
  <c r="Q101" i="1"/>
  <c r="Q129" i="1"/>
  <c r="P129" i="1"/>
  <c r="O129" i="1"/>
  <c r="N92" i="1"/>
  <c r="N93" i="1"/>
  <c r="N94" i="1"/>
  <c r="N95" i="1"/>
  <c r="N96" i="1"/>
  <c r="N97" i="1"/>
  <c r="N98" i="1"/>
  <c r="N99" i="1"/>
  <c r="N100" i="1"/>
  <c r="N101" i="1"/>
  <c r="N129" i="1"/>
  <c r="M129" i="1"/>
  <c r="L129" i="1"/>
  <c r="J129" i="1"/>
  <c r="I129" i="1"/>
  <c r="H129" i="1"/>
  <c r="G129" i="1"/>
  <c r="F129" i="1"/>
  <c r="E129" i="1"/>
  <c r="D129" i="1"/>
  <c r="C129" i="1"/>
  <c r="B129" i="1"/>
  <c r="Q82" i="1"/>
  <c r="Q83" i="1"/>
  <c r="Q84" i="1"/>
  <c r="Q85" i="1"/>
  <c r="Q86" i="1"/>
  <c r="Q87" i="1"/>
  <c r="Q88" i="1"/>
  <c r="Q89" i="1"/>
  <c r="Q90" i="1"/>
  <c r="Q91" i="1"/>
  <c r="Q128" i="1"/>
  <c r="P128" i="1"/>
  <c r="O128" i="1"/>
  <c r="N82" i="1"/>
  <c r="N83" i="1"/>
  <c r="N84" i="1"/>
  <c r="N85" i="1"/>
  <c r="N86" i="1"/>
  <c r="N87" i="1"/>
  <c r="N88" i="1"/>
  <c r="N89" i="1"/>
  <c r="N90" i="1"/>
  <c r="N91" i="1"/>
  <c r="N128" i="1"/>
  <c r="M128" i="1"/>
  <c r="L128" i="1"/>
  <c r="J128" i="1"/>
  <c r="I128" i="1"/>
  <c r="H128" i="1"/>
  <c r="G128" i="1"/>
  <c r="F128" i="1"/>
  <c r="E128" i="1"/>
  <c r="D128" i="1"/>
  <c r="C128" i="1"/>
  <c r="B128" i="1"/>
  <c r="Q72" i="1"/>
  <c r="Q73" i="1"/>
  <c r="Q74" i="1"/>
  <c r="Q75" i="1"/>
  <c r="Q76" i="1"/>
  <c r="Q77" i="1"/>
  <c r="Q78" i="1"/>
  <c r="Q79" i="1"/>
  <c r="Q80" i="1"/>
  <c r="Q81" i="1"/>
  <c r="Q127" i="1"/>
  <c r="P127" i="1"/>
  <c r="O127" i="1"/>
  <c r="N72" i="1"/>
  <c r="N73" i="1"/>
  <c r="N74" i="1"/>
  <c r="N75" i="1"/>
  <c r="N76" i="1"/>
  <c r="N77" i="1"/>
  <c r="N78" i="1"/>
  <c r="N79" i="1"/>
  <c r="N80" i="1"/>
  <c r="N81" i="1"/>
  <c r="N127" i="1"/>
  <c r="M127" i="1"/>
  <c r="L127" i="1"/>
  <c r="J127" i="1"/>
  <c r="I127" i="1"/>
  <c r="H127" i="1"/>
  <c r="G127" i="1"/>
  <c r="F127" i="1"/>
  <c r="E127" i="1"/>
  <c r="D127" i="1"/>
  <c r="C127" i="1"/>
  <c r="B127" i="1"/>
  <c r="Q62" i="1"/>
  <c r="Q63" i="1"/>
  <c r="Q64" i="1"/>
  <c r="Q65" i="1"/>
  <c r="Q66" i="1"/>
  <c r="Q67" i="1"/>
  <c r="Q68" i="1"/>
  <c r="Q69" i="1"/>
  <c r="Q70" i="1"/>
  <c r="Q71" i="1"/>
  <c r="Q126" i="1"/>
  <c r="P126" i="1"/>
  <c r="O126" i="1"/>
  <c r="N62" i="1"/>
  <c r="N63" i="1"/>
  <c r="N64" i="1"/>
  <c r="N65" i="1"/>
  <c r="N66" i="1"/>
  <c r="N67" i="1"/>
  <c r="N68" i="1"/>
  <c r="N69" i="1"/>
  <c r="N70" i="1"/>
  <c r="N71" i="1"/>
  <c r="N126" i="1"/>
  <c r="M126" i="1"/>
  <c r="L126" i="1"/>
  <c r="J126" i="1"/>
  <c r="I126" i="1"/>
  <c r="H126" i="1"/>
  <c r="G126" i="1"/>
  <c r="F126" i="1"/>
  <c r="E126" i="1"/>
  <c r="D126" i="1"/>
  <c r="C126" i="1"/>
  <c r="B126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125" i="1"/>
  <c r="P125" i="1"/>
  <c r="O12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125" i="1"/>
  <c r="M125" i="1"/>
  <c r="L125" i="1"/>
  <c r="J125" i="1"/>
  <c r="I125" i="1"/>
  <c r="H125" i="1"/>
  <c r="G125" i="1"/>
  <c r="F125" i="1"/>
  <c r="E125" i="1"/>
  <c r="D125" i="1"/>
  <c r="C125" i="1"/>
  <c r="B1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124" i="1"/>
  <c r="P124" i="1"/>
  <c r="O124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124" i="1"/>
  <c r="M124" i="1"/>
  <c r="L124" i="1"/>
  <c r="J124" i="1"/>
  <c r="I124" i="1"/>
  <c r="H124" i="1"/>
  <c r="G26" i="1"/>
  <c r="G27" i="1"/>
  <c r="G28" i="1"/>
  <c r="G124" i="1"/>
  <c r="F124" i="1"/>
  <c r="E124" i="1"/>
  <c r="D124" i="1"/>
  <c r="C124" i="1"/>
  <c r="B124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123" i="1"/>
  <c r="P123" i="1"/>
  <c r="O123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23" i="1"/>
  <c r="M123" i="1"/>
  <c r="L123" i="1"/>
  <c r="J123" i="1"/>
  <c r="I123" i="1"/>
  <c r="H12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123" i="1"/>
  <c r="F123" i="1"/>
  <c r="E123" i="1"/>
  <c r="D123" i="1"/>
  <c r="C123" i="1"/>
  <c r="B123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</calcChain>
</file>

<file path=xl/sharedStrings.xml><?xml version="1.0" encoding="utf-8"?>
<sst xmlns="http://schemas.openxmlformats.org/spreadsheetml/2006/main" count="43" uniqueCount="30">
  <si>
    <t>Table 0.3B</t>
  </si>
  <si>
    <t>Bread and grain prices, 1800-1913.  Based on provincial data compiled by Van Riel</t>
  </si>
  <si>
    <t>Rye bread</t>
  </si>
  <si>
    <t>Coarse wheat bread</t>
  </si>
  <si>
    <t>Fine white bread</t>
  </si>
  <si>
    <t>Rye</t>
  </si>
  <si>
    <t>Wheat</t>
  </si>
  <si>
    <t>Bread prices: cents per kg.</t>
  </si>
  <si>
    <t>Grain prices: guilders per last</t>
  </si>
  <si>
    <t>West</t>
  </si>
  <si>
    <t>East</t>
  </si>
  <si>
    <t>National</t>
  </si>
  <si>
    <t>1800-19</t>
  </si>
  <si>
    <t>1820-39</t>
  </si>
  <si>
    <t>1840-55</t>
  </si>
  <si>
    <t>1856-65</t>
  </si>
  <si>
    <t>1866-75</t>
  </si>
  <si>
    <t>1876-85</t>
  </si>
  <si>
    <t>1886-95</t>
  </si>
  <si>
    <t>1896-1913</t>
  </si>
  <si>
    <t>East: unweighted average of annual price in Friesland, Groningen, Drenthe, Overijssel, Gelderland, North Brabant.</t>
  </si>
  <si>
    <t>Rye and rye bread</t>
  </si>
  <si>
    <t>50% West - 50% East</t>
  </si>
  <si>
    <t>Wheat and wheat breads</t>
  </si>
  <si>
    <t>75% West - 25% East</t>
  </si>
  <si>
    <t>CPI</t>
  </si>
  <si>
    <t>1913 = 100</t>
  </si>
  <si>
    <t>Period averages</t>
  </si>
  <si>
    <t>West: unweighted average of annual price in North Holland, South Holland, Zeeland, Utrecht</t>
  </si>
  <si>
    <t>cents per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</si>
</sst>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"/>
    <numFmt numFmtId="165" formatCode="0.0_)"/>
  </numFmts>
  <fonts count="7" x14ac:knownFonts="1">
    <font>
      <sz val="12"/>
      <color theme="1"/>
      <name val="Calibri"/>
      <family val="2"/>
      <scheme val="minor"/>
    </font>
    <font>
      <sz val="10"/>
      <name val="Courier"/>
    </font>
    <font>
      <sz val="12"/>
      <color rgb="FF000000"/>
      <name val="Calibri"/>
      <family val="2"/>
      <scheme val="minor"/>
    </font>
    <font>
      <sz val="9"/>
      <color rgb="FF000000"/>
      <name val="Verdana"/>
      <family val="2"/>
    </font>
    <font>
      <sz val="10"/>
      <name val="Arial"/>
    </font>
    <font>
      <b/>
      <sz val="9"/>
      <color rgb="FF000000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2" fontId="3" fillId="0" borderId="0" xfId="0" applyNumberFormat="1" applyFont="1"/>
    <xf numFmtId="0" fontId="3" fillId="0" borderId="0" xfId="0" applyFont="1"/>
    <xf numFmtId="2" fontId="4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tabSelected="1" view="pageLayout" workbookViewId="0">
      <selection activeCell="B6" sqref="B6"/>
    </sheetView>
  </sheetViews>
  <sheetFormatPr baseColWidth="10" defaultRowHeight="15" x14ac:dyDescent="0"/>
  <sheetData>
    <row r="1" spans="1:19">
      <c r="A1" t="s">
        <v>0</v>
      </c>
      <c r="B1" t="s">
        <v>1</v>
      </c>
    </row>
    <row r="2" spans="1:19">
      <c r="B2" t="s">
        <v>2</v>
      </c>
      <c r="E2" t="s">
        <v>3</v>
      </c>
      <c r="H2" t="s">
        <v>4</v>
      </c>
      <c r="L2" t="s">
        <v>5</v>
      </c>
      <c r="O2" t="s">
        <v>6</v>
      </c>
      <c r="S2" t="s">
        <v>25</v>
      </c>
    </row>
    <row r="3" spans="1:19">
      <c r="B3" t="s">
        <v>7</v>
      </c>
      <c r="C3" t="s">
        <v>29</v>
      </c>
      <c r="L3" t="s">
        <v>8</v>
      </c>
      <c r="S3" t="s">
        <v>26</v>
      </c>
    </row>
    <row r="4" spans="1:19">
      <c r="B4" t="s">
        <v>9</v>
      </c>
      <c r="C4" t="s">
        <v>10</v>
      </c>
      <c r="D4" t="s">
        <v>11</v>
      </c>
      <c r="E4" t="s">
        <v>9</v>
      </c>
      <c r="F4" t="s">
        <v>10</v>
      </c>
      <c r="G4" t="s">
        <v>11</v>
      </c>
      <c r="H4" t="s">
        <v>9</v>
      </c>
      <c r="I4" t="s">
        <v>10</v>
      </c>
      <c r="J4" t="s">
        <v>11</v>
      </c>
      <c r="L4" t="s">
        <v>9</v>
      </c>
      <c r="M4" t="s">
        <v>10</v>
      </c>
      <c r="N4" t="s">
        <v>11</v>
      </c>
      <c r="O4" t="s">
        <v>9</v>
      </c>
      <c r="P4" t="s">
        <v>10</v>
      </c>
      <c r="Q4" t="s">
        <v>11</v>
      </c>
    </row>
    <row r="6" spans="1:19">
      <c r="A6">
        <v>1800</v>
      </c>
      <c r="B6" s="1">
        <v>16.97</v>
      </c>
      <c r="C6" s="2">
        <v>12.99</v>
      </c>
      <c r="D6" s="3">
        <v>15</v>
      </c>
      <c r="E6" s="4">
        <v>26.4</v>
      </c>
      <c r="F6" s="5">
        <v>29.58</v>
      </c>
      <c r="G6" s="6">
        <f>+(E6+E6+E6+F6)/4</f>
        <v>27.194999999999997</v>
      </c>
      <c r="H6" s="5">
        <v>32.130000000000003</v>
      </c>
      <c r="I6" s="5">
        <v>40.200000000000003</v>
      </c>
      <c r="J6" s="5">
        <v>34.14</v>
      </c>
      <c r="L6" s="7">
        <v>321.38</v>
      </c>
      <c r="M6" s="7">
        <v>269.7</v>
      </c>
      <c r="N6">
        <f>+(L6+M6)/2</f>
        <v>295.53999999999996</v>
      </c>
      <c r="O6" s="7">
        <v>444.9</v>
      </c>
      <c r="P6" s="7">
        <v>382.9</v>
      </c>
      <c r="Q6">
        <f>+(O6+O6+O6+P6)/4</f>
        <v>429.4</v>
      </c>
      <c r="S6" s="10">
        <v>152.24</v>
      </c>
    </row>
    <row r="7" spans="1:19">
      <c r="A7">
        <f>+A6+1</f>
        <v>1801</v>
      </c>
      <c r="B7" s="1">
        <v>18.11</v>
      </c>
      <c r="C7" s="2">
        <v>14.12</v>
      </c>
      <c r="D7" s="3">
        <v>16.100000000000001</v>
      </c>
      <c r="E7" s="4">
        <v>28.75</v>
      </c>
      <c r="F7" s="5">
        <v>31.78</v>
      </c>
      <c r="G7" s="6">
        <f t="shared" ref="G7:G21" si="0">+(E7+E7+E7+F7)/4</f>
        <v>29.5075</v>
      </c>
      <c r="H7" s="5">
        <v>35.47</v>
      </c>
      <c r="I7" s="5">
        <v>42.48</v>
      </c>
      <c r="J7" s="5">
        <v>37.22</v>
      </c>
      <c r="L7" s="7">
        <v>338.03</v>
      </c>
      <c r="M7" s="7">
        <v>305.10000000000002</v>
      </c>
      <c r="N7">
        <f t="shared" ref="N7:N70" si="1">+(L7+M7)/2</f>
        <v>321.565</v>
      </c>
      <c r="O7" s="7">
        <v>533.20000000000005</v>
      </c>
      <c r="P7" s="7">
        <v>438.5</v>
      </c>
      <c r="Q7">
        <f t="shared" ref="Q7:Q70" si="2">+(O7+O7+O7+P7)/4</f>
        <v>509.52500000000003</v>
      </c>
      <c r="S7" s="10">
        <v>151.66</v>
      </c>
    </row>
    <row r="8" spans="1:19">
      <c r="A8">
        <f t="shared" ref="A8:A71" si="3">+A7+1</f>
        <v>1802</v>
      </c>
      <c r="B8" s="1">
        <v>16.68</v>
      </c>
      <c r="C8" s="2">
        <v>13.23</v>
      </c>
      <c r="D8" s="3">
        <v>15</v>
      </c>
      <c r="E8" s="4">
        <v>27.55</v>
      </c>
      <c r="F8" s="5">
        <v>29.25</v>
      </c>
      <c r="G8" s="6">
        <f t="shared" si="0"/>
        <v>27.975000000000001</v>
      </c>
      <c r="H8" s="5">
        <v>34</v>
      </c>
      <c r="I8" s="5">
        <v>40.93</v>
      </c>
      <c r="J8" s="5">
        <v>35.729999999999997</v>
      </c>
      <c r="L8" s="7">
        <v>300.83</v>
      </c>
      <c r="M8" s="7">
        <v>290.94</v>
      </c>
      <c r="N8">
        <f t="shared" si="1"/>
        <v>295.88499999999999</v>
      </c>
      <c r="O8" s="7">
        <v>492.7</v>
      </c>
      <c r="P8" s="7">
        <v>398.9</v>
      </c>
      <c r="Q8">
        <f t="shared" si="2"/>
        <v>469.25</v>
      </c>
      <c r="S8" s="10">
        <v>144.69999999999999</v>
      </c>
    </row>
    <row r="9" spans="1:19">
      <c r="A9">
        <f t="shared" si="3"/>
        <v>1803</v>
      </c>
      <c r="B9" s="1">
        <v>15.69</v>
      </c>
      <c r="C9" s="2">
        <v>12.39</v>
      </c>
      <c r="D9" s="3">
        <v>14</v>
      </c>
      <c r="E9" s="4">
        <v>23.8</v>
      </c>
      <c r="F9" s="5">
        <v>27.54</v>
      </c>
      <c r="G9" s="6">
        <f t="shared" si="0"/>
        <v>24.734999999999999</v>
      </c>
      <c r="H9" s="5">
        <v>29.82</v>
      </c>
      <c r="I9" s="5">
        <v>37.619999999999997</v>
      </c>
      <c r="J9" s="5">
        <v>31.77</v>
      </c>
      <c r="L9" s="7">
        <v>279.68</v>
      </c>
      <c r="M9" s="7">
        <v>299.27999999999997</v>
      </c>
      <c r="N9">
        <f t="shared" si="1"/>
        <v>289.48</v>
      </c>
      <c r="O9" s="7">
        <v>388.8</v>
      </c>
      <c r="P9" s="7">
        <v>349.6</v>
      </c>
      <c r="Q9">
        <f t="shared" si="2"/>
        <v>379</v>
      </c>
      <c r="S9" s="10">
        <v>146.85</v>
      </c>
    </row>
    <row r="10" spans="1:19">
      <c r="A10">
        <f t="shared" si="3"/>
        <v>1804</v>
      </c>
      <c r="B10" s="1">
        <v>13.34</v>
      </c>
      <c r="C10" s="2">
        <v>10.34</v>
      </c>
      <c r="D10" s="3">
        <v>11.8</v>
      </c>
      <c r="E10" s="4">
        <v>22.6</v>
      </c>
      <c r="F10" s="5">
        <v>21.86</v>
      </c>
      <c r="G10" s="6">
        <f t="shared" si="0"/>
        <v>22.415000000000003</v>
      </c>
      <c r="H10" s="5">
        <v>28.55</v>
      </c>
      <c r="I10" s="5">
        <v>28.25</v>
      </c>
      <c r="J10" s="5">
        <v>28.47</v>
      </c>
      <c r="L10" s="7">
        <v>218.18</v>
      </c>
      <c r="M10" s="7">
        <v>211.38</v>
      </c>
      <c r="N10">
        <f t="shared" si="1"/>
        <v>214.78</v>
      </c>
      <c r="O10" s="7">
        <v>376.3</v>
      </c>
      <c r="P10" s="7">
        <v>308.7</v>
      </c>
      <c r="Q10">
        <f t="shared" si="2"/>
        <v>359.40000000000003</v>
      </c>
      <c r="S10" s="10">
        <v>140.66</v>
      </c>
    </row>
    <row r="11" spans="1:19">
      <c r="A11">
        <f t="shared" si="3"/>
        <v>1805</v>
      </c>
      <c r="B11" s="1">
        <v>15.33</v>
      </c>
      <c r="C11" s="2">
        <v>12.59</v>
      </c>
      <c r="D11" s="3">
        <v>14</v>
      </c>
      <c r="E11" s="4">
        <v>29.1</v>
      </c>
      <c r="F11" s="5">
        <v>28.87</v>
      </c>
      <c r="G11" s="6">
        <f t="shared" si="0"/>
        <v>29.042500000000004</v>
      </c>
      <c r="H11" s="5">
        <v>34.97</v>
      </c>
      <c r="I11" s="5">
        <v>37.549999999999997</v>
      </c>
      <c r="J11" s="5">
        <v>35.61</v>
      </c>
      <c r="L11" s="7">
        <v>283.88</v>
      </c>
      <c r="M11" s="7">
        <v>267.66000000000003</v>
      </c>
      <c r="N11">
        <f t="shared" si="1"/>
        <v>275.77</v>
      </c>
      <c r="O11" s="7">
        <v>501</v>
      </c>
      <c r="P11" s="7">
        <v>395.8</v>
      </c>
      <c r="Q11">
        <f t="shared" si="2"/>
        <v>474.7</v>
      </c>
      <c r="S11" s="10">
        <v>156.80000000000001</v>
      </c>
    </row>
    <row r="12" spans="1:19">
      <c r="A12">
        <f t="shared" si="3"/>
        <v>1806</v>
      </c>
      <c r="B12" s="1">
        <v>15.2</v>
      </c>
      <c r="C12" s="2">
        <v>13.69</v>
      </c>
      <c r="D12" s="3">
        <v>14.4</v>
      </c>
      <c r="E12" s="4">
        <v>24.55</v>
      </c>
      <c r="F12" s="5">
        <v>30.01</v>
      </c>
      <c r="G12" s="6">
        <f t="shared" si="0"/>
        <v>25.915000000000003</v>
      </c>
      <c r="H12" s="5">
        <v>31.57</v>
      </c>
      <c r="I12" s="5">
        <v>44.09</v>
      </c>
      <c r="J12" s="5">
        <v>34.700000000000003</v>
      </c>
      <c r="L12" s="7">
        <v>294.60000000000002</v>
      </c>
      <c r="M12" s="7">
        <v>247.8</v>
      </c>
      <c r="N12">
        <f t="shared" si="1"/>
        <v>271.20000000000005</v>
      </c>
      <c r="O12" s="7">
        <v>372.5</v>
      </c>
      <c r="P12" s="7">
        <v>342.9</v>
      </c>
      <c r="Q12">
        <f t="shared" si="2"/>
        <v>365.1</v>
      </c>
      <c r="S12" s="10">
        <v>151.19</v>
      </c>
    </row>
    <row r="13" spans="1:19">
      <c r="A13">
        <f t="shared" si="3"/>
        <v>1807</v>
      </c>
      <c r="B13" s="1">
        <v>14.9</v>
      </c>
      <c r="C13" s="2">
        <v>12.25</v>
      </c>
      <c r="D13" s="3">
        <v>13.6</v>
      </c>
      <c r="E13" s="4">
        <v>23.85</v>
      </c>
      <c r="F13" s="5">
        <v>25.41</v>
      </c>
      <c r="G13" s="6">
        <f t="shared" si="0"/>
        <v>24.240000000000002</v>
      </c>
      <c r="H13" s="5">
        <v>31.71</v>
      </c>
      <c r="I13" s="5">
        <v>36.65</v>
      </c>
      <c r="J13" s="5">
        <v>32.94</v>
      </c>
      <c r="L13" s="7">
        <v>282.98</v>
      </c>
      <c r="M13" s="7">
        <v>245.82</v>
      </c>
      <c r="N13">
        <f t="shared" si="1"/>
        <v>264.39999999999998</v>
      </c>
      <c r="O13" s="7">
        <v>330.7</v>
      </c>
      <c r="P13" s="7">
        <v>299.07</v>
      </c>
      <c r="Q13">
        <f t="shared" si="2"/>
        <v>322.79249999999996</v>
      </c>
      <c r="S13" s="10">
        <v>146.43</v>
      </c>
    </row>
    <row r="14" spans="1:19">
      <c r="A14">
        <f t="shared" si="3"/>
        <v>1808</v>
      </c>
      <c r="B14" s="1">
        <v>12.13</v>
      </c>
      <c r="C14" s="2">
        <v>9.73</v>
      </c>
      <c r="D14" s="3">
        <v>10.9</v>
      </c>
      <c r="E14" s="4">
        <v>22.15</v>
      </c>
      <c r="F14" s="5">
        <v>25.41</v>
      </c>
      <c r="G14" s="6">
        <f t="shared" si="0"/>
        <v>22.964999999999996</v>
      </c>
      <c r="H14" s="5">
        <v>30.15</v>
      </c>
      <c r="I14" s="5">
        <v>34.71</v>
      </c>
      <c r="J14" s="5">
        <v>31.29</v>
      </c>
      <c r="L14" s="7">
        <v>213.9</v>
      </c>
      <c r="M14" s="7">
        <v>181.38</v>
      </c>
      <c r="N14">
        <f t="shared" si="1"/>
        <v>197.64</v>
      </c>
      <c r="O14" s="7">
        <v>305.10000000000002</v>
      </c>
      <c r="P14" s="7">
        <v>275.5</v>
      </c>
      <c r="Q14">
        <f t="shared" si="2"/>
        <v>297.70000000000005</v>
      </c>
      <c r="S14" s="10">
        <v>152.03</v>
      </c>
    </row>
    <row r="15" spans="1:19">
      <c r="A15">
        <f t="shared" si="3"/>
        <v>1809</v>
      </c>
      <c r="B15" s="1">
        <v>12.27</v>
      </c>
      <c r="C15" s="2">
        <v>8.73</v>
      </c>
      <c r="D15" s="3">
        <v>10.5</v>
      </c>
      <c r="E15" s="4">
        <v>22.25</v>
      </c>
      <c r="F15" s="5">
        <v>25.41</v>
      </c>
      <c r="G15" s="6">
        <f t="shared" si="0"/>
        <v>23.04</v>
      </c>
      <c r="H15" s="5">
        <v>30.46</v>
      </c>
      <c r="I15" s="5">
        <v>33.46</v>
      </c>
      <c r="J15" s="5">
        <v>31.21</v>
      </c>
      <c r="L15" s="7">
        <v>187.8</v>
      </c>
      <c r="M15" s="7">
        <v>165.25</v>
      </c>
      <c r="N15">
        <f t="shared" si="1"/>
        <v>176.52500000000001</v>
      </c>
      <c r="O15" s="7">
        <v>300.5</v>
      </c>
      <c r="P15" s="7">
        <v>249.55</v>
      </c>
      <c r="Q15">
        <f t="shared" si="2"/>
        <v>287.76249999999999</v>
      </c>
      <c r="S15" s="10">
        <v>147.28</v>
      </c>
    </row>
    <row r="16" spans="1:19">
      <c r="A16">
        <f t="shared" si="3"/>
        <v>1810</v>
      </c>
      <c r="B16" s="1">
        <v>11.77</v>
      </c>
      <c r="C16" s="2">
        <v>8.1300000000000008</v>
      </c>
      <c r="D16" s="3">
        <v>9.9</v>
      </c>
      <c r="E16" s="4">
        <v>24.45</v>
      </c>
      <c r="F16" s="5">
        <v>25.41</v>
      </c>
      <c r="G16" s="6">
        <f t="shared" si="0"/>
        <v>24.689999999999998</v>
      </c>
      <c r="H16" s="5">
        <v>32.83</v>
      </c>
      <c r="I16" s="5">
        <v>33.92</v>
      </c>
      <c r="J16" s="5">
        <v>33.1</v>
      </c>
      <c r="L16" s="7">
        <v>175.28</v>
      </c>
      <c r="M16" s="7">
        <v>154.80000000000001</v>
      </c>
      <c r="N16">
        <f t="shared" si="1"/>
        <v>165.04000000000002</v>
      </c>
      <c r="O16" s="7">
        <v>328.6</v>
      </c>
      <c r="P16" s="7">
        <v>280.94</v>
      </c>
      <c r="Q16">
        <f t="shared" si="2"/>
        <v>316.685</v>
      </c>
      <c r="S16" s="10">
        <v>145.94</v>
      </c>
    </row>
    <row r="17" spans="1:19">
      <c r="A17">
        <f t="shared" si="3"/>
        <v>1811</v>
      </c>
      <c r="B17" s="1">
        <v>13.29</v>
      </c>
      <c r="C17" s="2">
        <v>8.85</v>
      </c>
      <c r="D17" s="3">
        <v>11.1</v>
      </c>
      <c r="E17" s="4">
        <v>22</v>
      </c>
      <c r="F17" s="5">
        <v>21.79</v>
      </c>
      <c r="G17" s="6">
        <f t="shared" si="0"/>
        <v>21.947499999999998</v>
      </c>
      <c r="H17" s="5">
        <v>29.94</v>
      </c>
      <c r="I17" s="5">
        <v>31.21</v>
      </c>
      <c r="J17" s="5">
        <v>30.26</v>
      </c>
      <c r="L17" s="7">
        <v>225</v>
      </c>
      <c r="M17" s="7">
        <v>172.15</v>
      </c>
      <c r="N17">
        <f t="shared" si="1"/>
        <v>198.57499999999999</v>
      </c>
      <c r="O17" s="7">
        <v>357.15</v>
      </c>
      <c r="P17" s="7">
        <v>292.93</v>
      </c>
      <c r="Q17">
        <f t="shared" si="2"/>
        <v>341.09499999999997</v>
      </c>
      <c r="S17" s="10">
        <v>143.80000000000001</v>
      </c>
    </row>
    <row r="18" spans="1:19">
      <c r="A18">
        <f t="shared" si="3"/>
        <v>1812</v>
      </c>
      <c r="B18" s="1">
        <v>17.32</v>
      </c>
      <c r="C18" s="2">
        <v>12.6</v>
      </c>
      <c r="D18" s="3">
        <v>15</v>
      </c>
      <c r="E18" s="4">
        <v>24.3</v>
      </c>
      <c r="F18" s="5">
        <v>23.33</v>
      </c>
      <c r="G18" s="6">
        <f t="shared" si="0"/>
        <v>24.057500000000001</v>
      </c>
      <c r="H18" s="5">
        <v>32.909999999999997</v>
      </c>
      <c r="I18" s="5">
        <v>35.119999999999997</v>
      </c>
      <c r="J18" s="5">
        <v>33.46</v>
      </c>
      <c r="L18" s="7">
        <v>392.48</v>
      </c>
      <c r="M18" s="7">
        <v>313.39999999999998</v>
      </c>
      <c r="N18">
        <f t="shared" si="1"/>
        <v>352.94</v>
      </c>
      <c r="O18" s="7">
        <v>562.42999999999995</v>
      </c>
      <c r="P18" s="7">
        <v>456.74</v>
      </c>
      <c r="Q18">
        <f t="shared" si="2"/>
        <v>536.00749999999994</v>
      </c>
      <c r="S18" s="10">
        <v>149.93</v>
      </c>
    </row>
    <row r="19" spans="1:19">
      <c r="A19">
        <f t="shared" si="3"/>
        <v>1813</v>
      </c>
      <c r="B19" s="1">
        <v>14.69</v>
      </c>
      <c r="C19" s="2">
        <v>10.48</v>
      </c>
      <c r="D19" s="3">
        <v>12.6</v>
      </c>
      <c r="E19" s="4">
        <v>22.4</v>
      </c>
      <c r="F19" s="5">
        <v>21.91</v>
      </c>
      <c r="G19" s="6">
        <f t="shared" si="0"/>
        <v>22.277499999999996</v>
      </c>
      <c r="H19" s="5">
        <v>31.59</v>
      </c>
      <c r="I19" s="5">
        <v>35.43</v>
      </c>
      <c r="J19" s="5">
        <v>32.549999999999997</v>
      </c>
      <c r="L19" s="7">
        <v>306.23</v>
      </c>
      <c r="M19" s="7">
        <v>257.05</v>
      </c>
      <c r="N19">
        <f t="shared" si="1"/>
        <v>281.64</v>
      </c>
      <c r="O19" s="7">
        <v>507</v>
      </c>
      <c r="P19" s="7">
        <v>393.75</v>
      </c>
      <c r="Q19">
        <f t="shared" si="2"/>
        <v>478.6875</v>
      </c>
      <c r="S19" s="10">
        <v>144.78</v>
      </c>
    </row>
    <row r="20" spans="1:19">
      <c r="A20">
        <f t="shared" si="3"/>
        <v>1814</v>
      </c>
      <c r="B20" s="1">
        <v>12.65</v>
      </c>
      <c r="C20" s="2">
        <v>9.01</v>
      </c>
      <c r="D20" s="3">
        <v>10.8</v>
      </c>
      <c r="E20" s="4">
        <v>21.15</v>
      </c>
      <c r="F20" s="5">
        <v>22.11</v>
      </c>
      <c r="G20" s="6">
        <f t="shared" si="0"/>
        <v>21.39</v>
      </c>
      <c r="H20" s="5">
        <v>30.34</v>
      </c>
      <c r="I20" s="5">
        <v>35.33</v>
      </c>
      <c r="J20" s="5">
        <v>31.59</v>
      </c>
      <c r="L20" s="7">
        <v>203.4</v>
      </c>
      <c r="M20" s="7">
        <v>167.25</v>
      </c>
      <c r="N20">
        <f t="shared" si="1"/>
        <v>185.32499999999999</v>
      </c>
      <c r="O20" s="7">
        <v>315.39999999999998</v>
      </c>
      <c r="P20" s="7">
        <v>263.89999999999998</v>
      </c>
      <c r="Q20">
        <f t="shared" si="2"/>
        <v>302.52499999999998</v>
      </c>
      <c r="S20" s="10">
        <v>139.13999999999999</v>
      </c>
    </row>
    <row r="21" spans="1:19">
      <c r="A21">
        <f t="shared" si="3"/>
        <v>1815</v>
      </c>
      <c r="B21" s="1">
        <v>11.99</v>
      </c>
      <c r="C21" s="2">
        <v>9.41</v>
      </c>
      <c r="D21" s="3">
        <v>10.7</v>
      </c>
      <c r="E21" s="4">
        <v>21.85</v>
      </c>
      <c r="F21" s="5">
        <v>22.14</v>
      </c>
      <c r="G21" s="6">
        <f t="shared" si="0"/>
        <v>21.922500000000003</v>
      </c>
      <c r="H21" s="5">
        <v>30.22</v>
      </c>
      <c r="I21" s="5">
        <v>38.1</v>
      </c>
      <c r="J21" s="5">
        <v>32.19</v>
      </c>
      <c r="L21" s="7">
        <v>197.33</v>
      </c>
      <c r="M21" s="7">
        <v>173.8</v>
      </c>
      <c r="N21">
        <f t="shared" si="1"/>
        <v>185.565</v>
      </c>
      <c r="O21" s="7">
        <v>294.45</v>
      </c>
      <c r="P21" s="7">
        <v>248.3</v>
      </c>
      <c r="Q21">
        <f t="shared" si="2"/>
        <v>282.91249999999997</v>
      </c>
      <c r="S21" s="10">
        <v>138.88999999999999</v>
      </c>
    </row>
    <row r="22" spans="1:19">
      <c r="A22">
        <f t="shared" si="3"/>
        <v>1816</v>
      </c>
      <c r="B22" s="1">
        <v>14.3</v>
      </c>
      <c r="C22" s="2">
        <v>12.36</v>
      </c>
      <c r="D22" s="3">
        <v>13.3</v>
      </c>
      <c r="E22" s="4">
        <v>25.35</v>
      </c>
      <c r="F22" s="5"/>
      <c r="G22" s="5">
        <f>+E22</f>
        <v>25.35</v>
      </c>
      <c r="H22" s="5">
        <v>33.96</v>
      </c>
      <c r="I22" s="5">
        <v>37.25</v>
      </c>
      <c r="J22" s="5">
        <v>34.78</v>
      </c>
      <c r="L22" s="7">
        <v>306.08</v>
      </c>
      <c r="M22" s="7">
        <v>270.95</v>
      </c>
      <c r="N22">
        <f t="shared" si="1"/>
        <v>288.51499999999999</v>
      </c>
      <c r="O22" s="7">
        <v>444</v>
      </c>
      <c r="P22" s="7">
        <v>411.43</v>
      </c>
      <c r="Q22">
        <f t="shared" si="2"/>
        <v>435.85750000000002</v>
      </c>
      <c r="S22" s="10">
        <v>154.25</v>
      </c>
    </row>
    <row r="23" spans="1:19">
      <c r="A23">
        <f t="shared" si="3"/>
        <v>1817</v>
      </c>
      <c r="B23" s="1">
        <v>16.55</v>
      </c>
      <c r="C23" s="2">
        <v>13.87</v>
      </c>
      <c r="D23" s="3">
        <v>15.2</v>
      </c>
      <c r="E23" s="4">
        <v>33.1</v>
      </c>
      <c r="F23" s="5"/>
      <c r="G23" s="5">
        <f t="shared" ref="G23:G28" si="4">+E23</f>
        <v>33.1</v>
      </c>
      <c r="H23" s="5">
        <v>41.23</v>
      </c>
      <c r="I23" s="5">
        <v>42.04</v>
      </c>
      <c r="J23" s="5">
        <v>41.43</v>
      </c>
      <c r="L23" s="7">
        <v>372.75</v>
      </c>
      <c r="M23" s="7">
        <v>342.3</v>
      </c>
      <c r="N23">
        <f t="shared" si="1"/>
        <v>357.52499999999998</v>
      </c>
      <c r="O23" s="7">
        <v>664.4</v>
      </c>
      <c r="P23" s="7">
        <v>572.79999999999995</v>
      </c>
      <c r="Q23">
        <f t="shared" si="2"/>
        <v>641.5</v>
      </c>
      <c r="S23" s="10">
        <v>166.89</v>
      </c>
    </row>
    <row r="24" spans="1:19">
      <c r="A24">
        <f t="shared" si="3"/>
        <v>1818</v>
      </c>
      <c r="B24" s="1">
        <v>13.86</v>
      </c>
      <c r="C24" s="2">
        <v>11.15</v>
      </c>
      <c r="D24" s="3">
        <v>12.5</v>
      </c>
      <c r="E24" s="4">
        <v>26.5</v>
      </c>
      <c r="F24" s="5"/>
      <c r="G24" s="5">
        <f t="shared" si="4"/>
        <v>26.5</v>
      </c>
      <c r="H24" s="5">
        <v>33.840000000000003</v>
      </c>
      <c r="I24" s="5">
        <v>35.619999999999997</v>
      </c>
      <c r="J24" s="5">
        <v>34.29</v>
      </c>
      <c r="L24" s="7">
        <v>288.98</v>
      </c>
      <c r="M24" s="7">
        <v>272.89999999999998</v>
      </c>
      <c r="N24">
        <f t="shared" si="1"/>
        <v>280.94</v>
      </c>
      <c r="O24" s="7">
        <v>481.3</v>
      </c>
      <c r="P24" s="7">
        <v>389.82</v>
      </c>
      <c r="Q24">
        <f t="shared" si="2"/>
        <v>458.43</v>
      </c>
      <c r="S24" s="10">
        <v>141.41</v>
      </c>
    </row>
    <row r="25" spans="1:19">
      <c r="A25">
        <f t="shared" si="3"/>
        <v>1819</v>
      </c>
      <c r="B25" s="1">
        <v>12.73</v>
      </c>
      <c r="C25" s="2">
        <v>9.2899999999999991</v>
      </c>
      <c r="D25" s="3">
        <v>11</v>
      </c>
      <c r="E25" s="5">
        <v>19.16</v>
      </c>
      <c r="F25" s="5"/>
      <c r="G25" s="5">
        <f t="shared" si="4"/>
        <v>19.16</v>
      </c>
      <c r="H25" s="5">
        <v>24.95</v>
      </c>
      <c r="I25" s="5">
        <v>30.41</v>
      </c>
      <c r="J25" s="5">
        <v>26.32</v>
      </c>
      <c r="L25" s="7">
        <v>218.33</v>
      </c>
      <c r="M25" s="7">
        <v>209.2</v>
      </c>
      <c r="N25">
        <f t="shared" si="1"/>
        <v>213.76499999999999</v>
      </c>
      <c r="O25" s="7">
        <v>309.52999999999997</v>
      </c>
      <c r="P25" s="7">
        <v>262.05</v>
      </c>
      <c r="Q25">
        <f t="shared" si="2"/>
        <v>297.65999999999997</v>
      </c>
      <c r="S25" s="10">
        <v>124.82</v>
      </c>
    </row>
    <row r="26" spans="1:19">
      <c r="A26">
        <f t="shared" si="3"/>
        <v>1820</v>
      </c>
      <c r="B26" s="1">
        <v>10.94</v>
      </c>
      <c r="C26" s="2">
        <v>6.69</v>
      </c>
      <c r="D26" s="3">
        <v>8.8000000000000007</v>
      </c>
      <c r="E26" s="5">
        <v>17.47</v>
      </c>
      <c r="F26" s="5"/>
      <c r="G26" s="5">
        <f t="shared" si="4"/>
        <v>17.47</v>
      </c>
      <c r="H26" s="5">
        <v>22.78</v>
      </c>
      <c r="I26" s="5">
        <v>24.84</v>
      </c>
      <c r="J26" s="5">
        <v>23.3</v>
      </c>
      <c r="L26" s="7">
        <v>176.7</v>
      </c>
      <c r="M26" s="7">
        <v>157.6</v>
      </c>
      <c r="N26">
        <f t="shared" si="1"/>
        <v>167.14999999999998</v>
      </c>
      <c r="O26" s="7">
        <v>254.25</v>
      </c>
      <c r="P26" s="7">
        <v>219.69</v>
      </c>
      <c r="Q26">
        <f t="shared" si="2"/>
        <v>245.61</v>
      </c>
      <c r="S26" s="10">
        <v>117.15</v>
      </c>
    </row>
    <row r="27" spans="1:19">
      <c r="A27">
        <f t="shared" si="3"/>
        <v>1821</v>
      </c>
      <c r="B27" s="1">
        <v>9.76</v>
      </c>
      <c r="C27" s="2">
        <v>5.75</v>
      </c>
      <c r="D27" s="3">
        <v>7.8</v>
      </c>
      <c r="E27" s="5">
        <v>17.3</v>
      </c>
      <c r="F27" s="5"/>
      <c r="G27" s="5">
        <f t="shared" si="4"/>
        <v>17.3</v>
      </c>
      <c r="H27" s="5">
        <v>22.45</v>
      </c>
      <c r="I27" s="5">
        <v>23.07</v>
      </c>
      <c r="J27" s="5">
        <v>22.6</v>
      </c>
      <c r="L27" s="7">
        <v>132.44999999999999</v>
      </c>
      <c r="M27" s="7">
        <v>113.4</v>
      </c>
      <c r="N27">
        <f t="shared" si="1"/>
        <v>122.925</v>
      </c>
      <c r="O27" s="7">
        <v>227.78</v>
      </c>
      <c r="P27" s="7">
        <v>197.05</v>
      </c>
      <c r="Q27">
        <f t="shared" si="2"/>
        <v>220.09750000000003</v>
      </c>
      <c r="S27" s="10">
        <v>111.35</v>
      </c>
    </row>
    <row r="28" spans="1:19">
      <c r="A28">
        <f t="shared" si="3"/>
        <v>1822</v>
      </c>
      <c r="B28" s="1">
        <v>9.16</v>
      </c>
      <c r="C28" s="2">
        <v>5.3</v>
      </c>
      <c r="D28" s="3">
        <v>7.2</v>
      </c>
      <c r="E28" s="5">
        <v>16.77</v>
      </c>
      <c r="F28" s="5"/>
      <c r="G28" s="5">
        <f t="shared" si="4"/>
        <v>16.77</v>
      </c>
      <c r="H28" s="5">
        <v>21.97</v>
      </c>
      <c r="I28" s="5">
        <v>22.78</v>
      </c>
      <c r="J28" s="5">
        <v>22.17</v>
      </c>
      <c r="L28" s="7">
        <v>123.68</v>
      </c>
      <c r="M28" s="7">
        <v>109.95</v>
      </c>
      <c r="N28">
        <f t="shared" si="1"/>
        <v>116.815</v>
      </c>
      <c r="O28" s="7">
        <v>218.25</v>
      </c>
      <c r="P28" s="7">
        <v>182.15</v>
      </c>
      <c r="Q28">
        <f t="shared" si="2"/>
        <v>209.22499999999999</v>
      </c>
      <c r="S28" s="10">
        <v>106.31</v>
      </c>
    </row>
    <row r="29" spans="1:19">
      <c r="A29">
        <f t="shared" si="3"/>
        <v>1823</v>
      </c>
      <c r="B29" s="1">
        <v>9.93</v>
      </c>
      <c r="C29" s="2">
        <v>7.02</v>
      </c>
      <c r="D29" s="3">
        <v>8.5</v>
      </c>
      <c r="E29" s="5">
        <v>16.489999999999998</v>
      </c>
      <c r="F29" s="5">
        <v>18.84</v>
      </c>
      <c r="G29" s="6">
        <v>17.079458330000001</v>
      </c>
      <c r="H29" s="5">
        <v>22.03</v>
      </c>
      <c r="I29" s="5">
        <v>27.34</v>
      </c>
      <c r="J29" s="5">
        <v>23.36</v>
      </c>
      <c r="L29" s="7">
        <v>136.94999999999999</v>
      </c>
      <c r="M29" s="7">
        <v>135.65</v>
      </c>
      <c r="N29">
        <f t="shared" si="1"/>
        <v>136.30000000000001</v>
      </c>
      <c r="O29" s="7">
        <v>212.7</v>
      </c>
      <c r="P29" s="7">
        <v>164.13</v>
      </c>
      <c r="Q29">
        <f t="shared" si="2"/>
        <v>200.55749999999998</v>
      </c>
      <c r="S29" s="10">
        <v>106.56</v>
      </c>
    </row>
    <row r="30" spans="1:19">
      <c r="A30">
        <f t="shared" si="3"/>
        <v>1824</v>
      </c>
      <c r="B30" s="1">
        <v>8.14</v>
      </c>
      <c r="C30" s="2">
        <v>5.27</v>
      </c>
      <c r="D30" s="3">
        <v>6.7</v>
      </c>
      <c r="E30" s="5">
        <v>13.96</v>
      </c>
      <c r="F30" s="5">
        <v>15.43</v>
      </c>
      <c r="G30" s="6">
        <v>14.324619439999999</v>
      </c>
      <c r="H30" s="5">
        <v>19.53</v>
      </c>
      <c r="I30" s="5">
        <v>25.31</v>
      </c>
      <c r="J30" s="5">
        <v>20.97</v>
      </c>
      <c r="L30" s="7">
        <v>100.05</v>
      </c>
      <c r="M30" s="7">
        <v>88.5</v>
      </c>
      <c r="N30">
        <f t="shared" si="1"/>
        <v>94.275000000000006</v>
      </c>
      <c r="O30" s="7">
        <v>148.5</v>
      </c>
      <c r="P30" s="7">
        <v>128.66</v>
      </c>
      <c r="Q30">
        <f t="shared" si="2"/>
        <v>143.54</v>
      </c>
      <c r="S30" s="10">
        <v>98.6</v>
      </c>
    </row>
    <row r="31" spans="1:19">
      <c r="A31">
        <f t="shared" si="3"/>
        <v>1825</v>
      </c>
      <c r="B31" s="1">
        <v>8.08</v>
      </c>
      <c r="C31" s="2">
        <v>5.56</v>
      </c>
      <c r="D31" s="3">
        <v>6.8</v>
      </c>
      <c r="E31" s="5">
        <v>14.54</v>
      </c>
      <c r="F31" s="5">
        <v>16.43</v>
      </c>
      <c r="G31" s="6">
        <v>15.01619167</v>
      </c>
      <c r="H31" s="5">
        <v>19.66</v>
      </c>
      <c r="I31" s="5">
        <v>25.37</v>
      </c>
      <c r="J31" s="5">
        <v>21.08</v>
      </c>
      <c r="L31" s="7">
        <v>104.25</v>
      </c>
      <c r="M31" s="7">
        <v>100.35</v>
      </c>
      <c r="N31">
        <f t="shared" si="1"/>
        <v>102.3</v>
      </c>
      <c r="O31" s="7">
        <v>158.18</v>
      </c>
      <c r="P31" s="7">
        <v>146.25</v>
      </c>
      <c r="Q31">
        <f t="shared" si="2"/>
        <v>155.19749999999999</v>
      </c>
      <c r="S31" s="10">
        <v>100.08</v>
      </c>
    </row>
    <row r="32" spans="1:19">
      <c r="A32">
        <f t="shared" si="3"/>
        <v>1826</v>
      </c>
      <c r="B32" s="1">
        <v>8.7899999999999991</v>
      </c>
      <c r="C32" s="2">
        <v>6.34</v>
      </c>
      <c r="D32" s="3">
        <v>7.6</v>
      </c>
      <c r="E32" s="5">
        <v>13.59</v>
      </c>
      <c r="F32" s="5">
        <v>16.82</v>
      </c>
      <c r="G32" s="6">
        <v>14.398358330000001</v>
      </c>
      <c r="H32" s="5">
        <v>18.14</v>
      </c>
      <c r="I32" s="5">
        <v>25.62</v>
      </c>
      <c r="J32" s="5">
        <v>20.010000000000002</v>
      </c>
      <c r="L32" s="7">
        <v>139.5</v>
      </c>
      <c r="M32" s="7">
        <v>132.6</v>
      </c>
      <c r="N32">
        <f t="shared" si="1"/>
        <v>136.05000000000001</v>
      </c>
      <c r="O32" s="7">
        <v>191.25</v>
      </c>
      <c r="P32" s="7">
        <v>168.9</v>
      </c>
      <c r="Q32">
        <f t="shared" si="2"/>
        <v>185.66249999999999</v>
      </c>
      <c r="S32" s="10">
        <v>99.46</v>
      </c>
    </row>
    <row r="33" spans="1:19">
      <c r="A33">
        <f t="shared" si="3"/>
        <v>1827</v>
      </c>
      <c r="B33" s="1">
        <v>10.09</v>
      </c>
      <c r="C33" s="2">
        <v>8.3800000000000008</v>
      </c>
      <c r="D33" s="3">
        <v>9.1999999999999993</v>
      </c>
      <c r="E33" s="5">
        <v>15.05</v>
      </c>
      <c r="F33" s="5">
        <v>17.78</v>
      </c>
      <c r="G33" s="6">
        <v>15.73266389</v>
      </c>
      <c r="H33" s="5">
        <v>20.23</v>
      </c>
      <c r="I33" s="5">
        <v>26.6</v>
      </c>
      <c r="J33" s="5">
        <v>21.83</v>
      </c>
      <c r="L33" s="7">
        <v>180.9</v>
      </c>
      <c r="M33" s="7">
        <v>177.3</v>
      </c>
      <c r="N33">
        <f t="shared" si="1"/>
        <v>179.10000000000002</v>
      </c>
      <c r="O33" s="7">
        <v>218.63</v>
      </c>
      <c r="P33" s="7">
        <v>202.36</v>
      </c>
      <c r="Q33">
        <f t="shared" si="2"/>
        <v>214.5625</v>
      </c>
      <c r="S33" s="10">
        <v>102.25</v>
      </c>
    </row>
    <row r="34" spans="1:19">
      <c r="A34">
        <f t="shared" si="3"/>
        <v>1828</v>
      </c>
      <c r="B34" s="1">
        <v>10.37</v>
      </c>
      <c r="C34" s="2">
        <v>8.15</v>
      </c>
      <c r="D34" s="3">
        <v>9.3000000000000007</v>
      </c>
      <c r="E34" s="5">
        <v>15.49</v>
      </c>
      <c r="F34" s="5">
        <v>19.53</v>
      </c>
      <c r="G34" s="6">
        <v>16.502475</v>
      </c>
      <c r="H34" s="5">
        <v>21.26</v>
      </c>
      <c r="I34" s="5">
        <v>28.4</v>
      </c>
      <c r="J34" s="5">
        <v>23.05</v>
      </c>
      <c r="L34" s="7">
        <v>173.25</v>
      </c>
      <c r="M34" s="7">
        <v>158.25</v>
      </c>
      <c r="N34">
        <f t="shared" si="1"/>
        <v>165.75</v>
      </c>
      <c r="O34" s="7">
        <v>252.23</v>
      </c>
      <c r="P34" s="7">
        <v>235.79</v>
      </c>
      <c r="Q34">
        <f t="shared" si="2"/>
        <v>248.11999999999998</v>
      </c>
      <c r="S34" s="10">
        <v>100.5</v>
      </c>
    </row>
    <row r="35" spans="1:19">
      <c r="A35">
        <f t="shared" si="3"/>
        <v>1829</v>
      </c>
      <c r="B35" s="1">
        <v>10.73</v>
      </c>
      <c r="C35" s="2">
        <v>8.08</v>
      </c>
      <c r="D35" s="3">
        <v>9.4</v>
      </c>
      <c r="E35" s="5">
        <v>17.920000000000002</v>
      </c>
      <c r="F35" s="5">
        <v>22.73</v>
      </c>
      <c r="G35" s="6">
        <v>19.121361109999999</v>
      </c>
      <c r="H35" s="5">
        <v>26.18</v>
      </c>
      <c r="I35" s="5">
        <v>31.83</v>
      </c>
      <c r="J35" s="5">
        <v>27.59</v>
      </c>
      <c r="L35" s="7">
        <v>179.33</v>
      </c>
      <c r="M35" s="7">
        <v>157</v>
      </c>
      <c r="N35">
        <f t="shared" si="1"/>
        <v>168.16500000000002</v>
      </c>
      <c r="O35" s="7">
        <v>327.9</v>
      </c>
      <c r="P35" s="7">
        <v>305.95999999999998</v>
      </c>
      <c r="Q35">
        <f t="shared" si="2"/>
        <v>322.41499999999996</v>
      </c>
      <c r="S35" s="10">
        <v>106.43</v>
      </c>
    </row>
    <row r="36" spans="1:19">
      <c r="A36">
        <f t="shared" si="3"/>
        <v>1830</v>
      </c>
      <c r="B36" s="1">
        <v>9.77</v>
      </c>
      <c r="C36" s="2">
        <v>8.51</v>
      </c>
      <c r="D36" s="3">
        <v>9.1</v>
      </c>
      <c r="E36" s="5">
        <v>15.2</v>
      </c>
      <c r="F36" s="5">
        <v>18.98</v>
      </c>
      <c r="G36" s="6">
        <v>16.140562500000001</v>
      </c>
      <c r="H36" s="5">
        <v>25.04</v>
      </c>
      <c r="I36" s="5">
        <v>32.21</v>
      </c>
      <c r="J36" s="5">
        <v>26.83</v>
      </c>
      <c r="L36" s="7">
        <v>173.18</v>
      </c>
      <c r="M36" s="7">
        <v>184.15</v>
      </c>
      <c r="N36">
        <f t="shared" si="1"/>
        <v>178.66500000000002</v>
      </c>
      <c r="O36" s="7">
        <v>285.5</v>
      </c>
      <c r="P36" s="7">
        <v>272.3</v>
      </c>
      <c r="Q36">
        <f t="shared" si="2"/>
        <v>282.2</v>
      </c>
      <c r="S36" s="10">
        <v>112.95</v>
      </c>
    </row>
    <row r="37" spans="1:19">
      <c r="A37">
        <f t="shared" si="3"/>
        <v>1831</v>
      </c>
      <c r="B37" s="1">
        <v>11.1</v>
      </c>
      <c r="C37" s="2">
        <v>9.85</v>
      </c>
      <c r="D37" s="3">
        <v>10.5</v>
      </c>
      <c r="E37" s="5">
        <v>17.71</v>
      </c>
      <c r="F37" s="5">
        <v>21.26</v>
      </c>
      <c r="G37" s="6">
        <v>18.595375000000001</v>
      </c>
      <c r="H37" s="5">
        <v>28.72</v>
      </c>
      <c r="I37" s="5">
        <v>33.04</v>
      </c>
      <c r="J37" s="5">
        <v>29.8</v>
      </c>
      <c r="L37" s="7">
        <v>215.48</v>
      </c>
      <c r="M37" s="7">
        <v>211.05</v>
      </c>
      <c r="N37">
        <f t="shared" si="1"/>
        <v>213.26499999999999</v>
      </c>
      <c r="O37" s="7">
        <v>341.3</v>
      </c>
      <c r="P37" s="7">
        <v>321.52999999999997</v>
      </c>
      <c r="Q37">
        <f t="shared" si="2"/>
        <v>336.35750000000002</v>
      </c>
      <c r="S37" s="10">
        <v>114.04</v>
      </c>
    </row>
    <row r="38" spans="1:19">
      <c r="A38">
        <f t="shared" si="3"/>
        <v>1832</v>
      </c>
      <c r="B38" s="1">
        <v>10.49</v>
      </c>
      <c r="C38" s="2">
        <v>9.14</v>
      </c>
      <c r="D38" s="3">
        <v>9.8000000000000007</v>
      </c>
      <c r="E38" s="5">
        <v>15.37</v>
      </c>
      <c r="F38" s="5">
        <v>19.93</v>
      </c>
      <c r="G38" s="6">
        <v>16.50671354</v>
      </c>
      <c r="H38" s="5">
        <v>25.44</v>
      </c>
      <c r="I38" s="5">
        <v>31.11</v>
      </c>
      <c r="J38" s="5">
        <v>26.85</v>
      </c>
      <c r="L38" s="7">
        <v>193.65</v>
      </c>
      <c r="M38" s="7">
        <v>188.05</v>
      </c>
      <c r="N38">
        <f t="shared" si="1"/>
        <v>190.85000000000002</v>
      </c>
      <c r="O38" s="7">
        <v>281.7</v>
      </c>
      <c r="P38" s="7">
        <v>285.87</v>
      </c>
      <c r="Q38">
        <f t="shared" si="2"/>
        <v>282.74249999999995</v>
      </c>
      <c r="S38" s="10">
        <v>108.32</v>
      </c>
    </row>
    <row r="39" spans="1:19">
      <c r="A39">
        <f t="shared" si="3"/>
        <v>1833</v>
      </c>
      <c r="B39" s="1">
        <v>9.91</v>
      </c>
      <c r="C39" s="2">
        <v>8.07</v>
      </c>
      <c r="D39" s="3">
        <v>9</v>
      </c>
      <c r="E39" s="5">
        <v>12.36</v>
      </c>
      <c r="F39" s="5">
        <v>18.54</v>
      </c>
      <c r="G39" s="6">
        <v>13.907458330000001</v>
      </c>
      <c r="H39" s="5">
        <v>22.09</v>
      </c>
      <c r="I39" s="5">
        <v>30.59</v>
      </c>
      <c r="J39" s="5">
        <v>24.22</v>
      </c>
      <c r="L39" s="7">
        <v>164.7</v>
      </c>
      <c r="M39" s="7">
        <v>150.85</v>
      </c>
      <c r="N39">
        <f t="shared" si="1"/>
        <v>157.77499999999998</v>
      </c>
      <c r="O39" s="7">
        <v>207.2</v>
      </c>
      <c r="P39" s="7">
        <v>209.58</v>
      </c>
      <c r="Q39">
        <f t="shared" si="2"/>
        <v>207.79499999999999</v>
      </c>
      <c r="S39" s="10">
        <v>103.76</v>
      </c>
    </row>
    <row r="40" spans="1:19">
      <c r="A40">
        <f t="shared" si="3"/>
        <v>1834</v>
      </c>
      <c r="B40" s="1">
        <v>9.06</v>
      </c>
      <c r="C40" s="2">
        <v>7.31</v>
      </c>
      <c r="D40" s="3">
        <v>8.1999999999999993</v>
      </c>
      <c r="E40" s="5">
        <v>11.17</v>
      </c>
      <c r="F40" s="5">
        <v>16.72</v>
      </c>
      <c r="G40" s="6">
        <v>12.55545833</v>
      </c>
      <c r="H40" s="5">
        <v>21.29</v>
      </c>
      <c r="I40" s="5">
        <v>29.16</v>
      </c>
      <c r="J40" s="5">
        <v>23.26</v>
      </c>
      <c r="L40" s="7">
        <v>139.28</v>
      </c>
      <c r="M40" s="7">
        <v>122.45</v>
      </c>
      <c r="N40">
        <f t="shared" si="1"/>
        <v>130.86500000000001</v>
      </c>
      <c r="O40" s="7">
        <v>176.4</v>
      </c>
      <c r="P40" s="7">
        <v>173.58</v>
      </c>
      <c r="Q40">
        <f t="shared" si="2"/>
        <v>175.69500000000002</v>
      </c>
      <c r="S40" s="10">
        <v>101.04</v>
      </c>
    </row>
    <row r="41" spans="1:19">
      <c r="A41">
        <f t="shared" si="3"/>
        <v>1835</v>
      </c>
      <c r="B41" s="1">
        <v>9.0299999999999994</v>
      </c>
      <c r="C41" s="2">
        <v>7.81</v>
      </c>
      <c r="D41" s="3">
        <v>8.4</v>
      </c>
      <c r="E41" s="5">
        <v>10.96</v>
      </c>
      <c r="F41" s="5">
        <v>16.239999999999998</v>
      </c>
      <c r="G41" s="6">
        <v>12.27984375</v>
      </c>
      <c r="H41" s="5">
        <v>19.989999999999998</v>
      </c>
      <c r="I41" s="5">
        <v>28.18</v>
      </c>
      <c r="J41" s="5">
        <v>22.03</v>
      </c>
      <c r="L41" s="7">
        <v>144.08000000000001</v>
      </c>
      <c r="M41" s="7">
        <v>126.5</v>
      </c>
      <c r="N41">
        <f t="shared" si="1"/>
        <v>135.29000000000002</v>
      </c>
      <c r="O41" s="7">
        <v>174.4</v>
      </c>
      <c r="P41" s="7">
        <v>159.41999999999999</v>
      </c>
      <c r="Q41">
        <f t="shared" si="2"/>
        <v>170.655</v>
      </c>
      <c r="S41" s="10">
        <v>101.81</v>
      </c>
    </row>
    <row r="42" spans="1:19">
      <c r="A42">
        <f t="shared" si="3"/>
        <v>1836</v>
      </c>
      <c r="B42" s="1">
        <v>9.2100000000000009</v>
      </c>
      <c r="C42" s="2">
        <v>7.62</v>
      </c>
      <c r="D42" s="3">
        <v>8.4</v>
      </c>
      <c r="E42" s="5">
        <v>11.42</v>
      </c>
      <c r="F42" s="5">
        <v>16.77</v>
      </c>
      <c r="G42" s="6">
        <v>12.755541669999999</v>
      </c>
      <c r="H42" s="5">
        <v>20.83</v>
      </c>
      <c r="I42" s="5">
        <v>28.8</v>
      </c>
      <c r="J42" s="5">
        <v>22.82</v>
      </c>
      <c r="L42" s="7">
        <v>146.63</v>
      </c>
      <c r="M42" s="7">
        <v>135.75</v>
      </c>
      <c r="N42">
        <f t="shared" si="1"/>
        <v>141.19</v>
      </c>
      <c r="O42" s="7">
        <v>179</v>
      </c>
      <c r="P42" s="7">
        <v>178.63</v>
      </c>
      <c r="Q42">
        <f t="shared" si="2"/>
        <v>178.9075</v>
      </c>
      <c r="S42" s="10">
        <v>103.09</v>
      </c>
    </row>
    <row r="43" spans="1:19">
      <c r="A43">
        <f t="shared" si="3"/>
        <v>1837</v>
      </c>
      <c r="B43" s="1">
        <v>9.6999999999999993</v>
      </c>
      <c r="C43" s="2">
        <v>8.34</v>
      </c>
      <c r="D43" s="3">
        <v>9</v>
      </c>
      <c r="E43" s="5">
        <v>12.85</v>
      </c>
      <c r="F43" s="5">
        <v>17.89</v>
      </c>
      <c r="G43" s="6">
        <v>14.107885420000001</v>
      </c>
      <c r="H43" s="5">
        <v>22.6</v>
      </c>
      <c r="I43" s="5">
        <v>29.53</v>
      </c>
      <c r="J43" s="5">
        <v>24.33</v>
      </c>
      <c r="L43" s="7">
        <v>151.5</v>
      </c>
      <c r="M43" s="7">
        <v>139.30000000000001</v>
      </c>
      <c r="N43">
        <f t="shared" si="1"/>
        <v>145.4</v>
      </c>
      <c r="O43" s="7">
        <v>203.63</v>
      </c>
      <c r="P43" s="7">
        <v>190.24</v>
      </c>
      <c r="Q43">
        <f t="shared" si="2"/>
        <v>200.2825</v>
      </c>
      <c r="S43" s="10">
        <v>100.25</v>
      </c>
    </row>
    <row r="44" spans="1:19">
      <c r="A44">
        <f t="shared" si="3"/>
        <v>1838</v>
      </c>
      <c r="B44" s="1">
        <v>10.8</v>
      </c>
      <c r="C44" s="2">
        <v>9</v>
      </c>
      <c r="D44" s="3">
        <v>9.9</v>
      </c>
      <c r="E44" s="5">
        <v>15.21</v>
      </c>
      <c r="F44" s="5">
        <v>19.64</v>
      </c>
      <c r="G44" s="6">
        <v>16.3165625</v>
      </c>
      <c r="H44" s="5">
        <v>27.26</v>
      </c>
      <c r="I44" s="5">
        <v>31.75</v>
      </c>
      <c r="J44" s="5">
        <v>28.38</v>
      </c>
      <c r="L44" s="7">
        <v>193.05</v>
      </c>
      <c r="M44" s="7">
        <v>172.4</v>
      </c>
      <c r="N44">
        <f t="shared" si="1"/>
        <v>182.72500000000002</v>
      </c>
      <c r="O44" s="7">
        <v>273.68</v>
      </c>
      <c r="P44" s="7">
        <v>251.84</v>
      </c>
      <c r="Q44">
        <f t="shared" si="2"/>
        <v>268.21999999999997</v>
      </c>
      <c r="S44" s="10">
        <v>103.69</v>
      </c>
    </row>
    <row r="45" spans="1:19">
      <c r="A45">
        <f t="shared" si="3"/>
        <v>1839</v>
      </c>
      <c r="B45" s="1">
        <v>11.72</v>
      </c>
      <c r="C45" s="2">
        <v>9.6199999999999992</v>
      </c>
      <c r="D45" s="3">
        <v>10.7</v>
      </c>
      <c r="E45" s="5">
        <v>16.809999999999999</v>
      </c>
      <c r="F45" s="5">
        <v>22.77</v>
      </c>
      <c r="G45" s="6">
        <v>18.295472220000001</v>
      </c>
      <c r="H45" s="5">
        <v>29.59</v>
      </c>
      <c r="I45" s="5">
        <v>34.380000000000003</v>
      </c>
      <c r="J45" s="5">
        <v>30.79</v>
      </c>
      <c r="L45" s="7">
        <v>208.73</v>
      </c>
      <c r="M45" s="7">
        <v>185.2</v>
      </c>
      <c r="N45">
        <f t="shared" si="1"/>
        <v>196.96499999999997</v>
      </c>
      <c r="O45" s="7">
        <v>327.83</v>
      </c>
      <c r="P45" s="7">
        <v>301.89</v>
      </c>
      <c r="Q45">
        <f t="shared" si="2"/>
        <v>321.34500000000003</v>
      </c>
      <c r="S45" s="10">
        <v>108.66</v>
      </c>
    </row>
    <row r="46" spans="1:19">
      <c r="A46">
        <f t="shared" si="3"/>
        <v>1840</v>
      </c>
      <c r="B46" s="1">
        <v>10.74</v>
      </c>
      <c r="C46" s="2">
        <v>8.82</v>
      </c>
      <c r="D46" s="3">
        <v>9.8000000000000007</v>
      </c>
      <c r="E46" s="5">
        <v>16.46</v>
      </c>
      <c r="F46" s="5">
        <v>22</v>
      </c>
      <c r="G46" s="6">
        <v>17.84357292</v>
      </c>
      <c r="H46" s="5">
        <v>29.3</v>
      </c>
      <c r="I46" s="5">
        <v>33.94</v>
      </c>
      <c r="J46" s="5">
        <v>30.46</v>
      </c>
      <c r="L46" s="7">
        <v>187.88</v>
      </c>
      <c r="M46" s="7">
        <v>168.95</v>
      </c>
      <c r="N46">
        <f t="shared" si="1"/>
        <v>178.41499999999999</v>
      </c>
      <c r="O46" s="7">
        <v>290.18</v>
      </c>
      <c r="P46" s="7">
        <v>273.45</v>
      </c>
      <c r="Q46">
        <f t="shared" si="2"/>
        <v>285.9975</v>
      </c>
      <c r="S46" s="10">
        <v>108.11</v>
      </c>
    </row>
    <row r="47" spans="1:19">
      <c r="A47">
        <f t="shared" si="3"/>
        <v>1841</v>
      </c>
      <c r="B47" s="1">
        <v>10.53</v>
      </c>
      <c r="C47" s="2">
        <v>9.36</v>
      </c>
      <c r="D47" s="3">
        <v>9.9</v>
      </c>
      <c r="E47" s="5">
        <v>16.010000000000002</v>
      </c>
      <c r="F47" s="5">
        <v>21.83</v>
      </c>
      <c r="G47" s="6">
        <v>17.467272730000001</v>
      </c>
      <c r="H47" s="5">
        <v>27.9</v>
      </c>
      <c r="I47" s="5">
        <v>33.56</v>
      </c>
      <c r="J47" s="5">
        <v>29.32</v>
      </c>
      <c r="L47" s="7">
        <v>186</v>
      </c>
      <c r="M47" s="7">
        <v>168.85</v>
      </c>
      <c r="N47">
        <f t="shared" si="1"/>
        <v>177.42500000000001</v>
      </c>
      <c r="O47" s="7">
        <v>259.58</v>
      </c>
      <c r="P47" s="7">
        <v>247.55</v>
      </c>
      <c r="Q47">
        <f t="shared" si="2"/>
        <v>256.57249999999999</v>
      </c>
      <c r="S47" s="10">
        <v>107.34</v>
      </c>
    </row>
    <row r="48" spans="1:19">
      <c r="A48">
        <f t="shared" si="3"/>
        <v>1842</v>
      </c>
      <c r="B48" s="1">
        <v>10.96</v>
      </c>
      <c r="C48" s="2">
        <v>9.6199999999999992</v>
      </c>
      <c r="D48" s="3">
        <v>10.3</v>
      </c>
      <c r="E48" s="5">
        <v>17.559999999999999</v>
      </c>
      <c r="F48" s="5">
        <v>21.8</v>
      </c>
      <c r="G48" s="6">
        <v>18.620944439999999</v>
      </c>
      <c r="H48" s="5">
        <v>23.26</v>
      </c>
      <c r="I48" s="5">
        <v>33.53</v>
      </c>
      <c r="J48" s="5">
        <v>25.83</v>
      </c>
      <c r="L48" s="7">
        <v>200.4</v>
      </c>
      <c r="M48" s="7">
        <v>190.1</v>
      </c>
      <c r="N48">
        <f t="shared" si="1"/>
        <v>195.25</v>
      </c>
      <c r="O48" s="7">
        <v>290.25</v>
      </c>
      <c r="P48" s="7">
        <v>276.70999999999998</v>
      </c>
      <c r="Q48">
        <f t="shared" si="2"/>
        <v>286.86500000000001</v>
      </c>
      <c r="S48" s="10">
        <v>109.16</v>
      </c>
    </row>
    <row r="49" spans="1:19">
      <c r="A49">
        <f t="shared" si="3"/>
        <v>1843</v>
      </c>
      <c r="B49" s="1">
        <v>11.39</v>
      </c>
      <c r="C49" s="2">
        <v>9.3800000000000008</v>
      </c>
      <c r="D49" s="3">
        <v>10.4</v>
      </c>
      <c r="E49" s="5">
        <v>16.61</v>
      </c>
      <c r="F49" s="5">
        <v>20.27</v>
      </c>
      <c r="G49" s="6">
        <v>17.52668182</v>
      </c>
      <c r="H49" s="5">
        <v>27.13</v>
      </c>
      <c r="I49" s="5">
        <v>31.63</v>
      </c>
      <c r="J49" s="5">
        <v>28.25</v>
      </c>
      <c r="L49" s="7">
        <v>191.85</v>
      </c>
      <c r="M49" s="7">
        <v>186.8</v>
      </c>
      <c r="N49">
        <f t="shared" si="1"/>
        <v>189.32499999999999</v>
      </c>
      <c r="O49" s="7">
        <v>241.43</v>
      </c>
      <c r="P49" s="7">
        <v>226.86</v>
      </c>
      <c r="Q49">
        <f t="shared" si="2"/>
        <v>237.78749999999999</v>
      </c>
      <c r="S49" s="10">
        <v>99.54</v>
      </c>
    </row>
    <row r="50" spans="1:19">
      <c r="A50">
        <f t="shared" si="3"/>
        <v>1844</v>
      </c>
      <c r="B50" s="1">
        <v>10.91</v>
      </c>
      <c r="C50" s="2">
        <v>8.34</v>
      </c>
      <c r="D50" s="3">
        <v>9.6</v>
      </c>
      <c r="E50" s="5">
        <v>16.309999999999999</v>
      </c>
      <c r="F50" s="5">
        <v>18.43</v>
      </c>
      <c r="G50" s="6">
        <v>16.83871212</v>
      </c>
      <c r="H50" s="5">
        <v>26.14</v>
      </c>
      <c r="I50" s="5">
        <v>29.93</v>
      </c>
      <c r="J50" s="5">
        <v>27.09</v>
      </c>
      <c r="L50" s="7">
        <v>158.93</v>
      </c>
      <c r="M50" s="7">
        <v>143.6</v>
      </c>
      <c r="N50">
        <f t="shared" si="1"/>
        <v>151.26499999999999</v>
      </c>
      <c r="O50" s="7">
        <v>226.58</v>
      </c>
      <c r="P50" s="7">
        <v>211.16</v>
      </c>
      <c r="Q50">
        <f t="shared" si="2"/>
        <v>222.72499999999999</v>
      </c>
      <c r="S50" s="10">
        <v>93.98</v>
      </c>
    </row>
    <row r="51" spans="1:19">
      <c r="A51">
        <f t="shared" si="3"/>
        <v>1845</v>
      </c>
      <c r="B51" s="1">
        <v>10.87</v>
      </c>
      <c r="C51" s="2">
        <v>9.8000000000000007</v>
      </c>
      <c r="D51" s="3">
        <v>10.3</v>
      </c>
      <c r="E51" s="5">
        <v>16.309999999999999</v>
      </c>
      <c r="F51" s="5">
        <v>18.23</v>
      </c>
      <c r="G51" s="6">
        <v>16.790347220000001</v>
      </c>
      <c r="H51" s="5">
        <v>27.38</v>
      </c>
      <c r="I51" s="5">
        <v>29.14</v>
      </c>
      <c r="J51" s="5">
        <v>27.82</v>
      </c>
      <c r="L51" s="7">
        <v>196.43</v>
      </c>
      <c r="M51" s="7">
        <v>183</v>
      </c>
      <c r="N51">
        <f t="shared" si="1"/>
        <v>189.715</v>
      </c>
      <c r="O51" s="7">
        <v>237.38</v>
      </c>
      <c r="P51" s="7">
        <v>225.08</v>
      </c>
      <c r="Q51">
        <f t="shared" si="2"/>
        <v>234.30500000000001</v>
      </c>
      <c r="S51" s="10">
        <v>101.41</v>
      </c>
    </row>
    <row r="52" spans="1:19">
      <c r="A52">
        <f t="shared" si="3"/>
        <v>1846</v>
      </c>
      <c r="B52" s="1">
        <v>13.43</v>
      </c>
      <c r="C52" s="2">
        <v>12.14</v>
      </c>
      <c r="D52" s="3">
        <v>12.8</v>
      </c>
      <c r="E52" s="5">
        <v>18.600000000000001</v>
      </c>
      <c r="F52" s="5">
        <v>20.69</v>
      </c>
      <c r="G52" s="6">
        <v>19.121180559999999</v>
      </c>
      <c r="H52" s="5">
        <v>28.57</v>
      </c>
      <c r="I52" s="5">
        <v>33.380000000000003</v>
      </c>
      <c r="J52" s="5">
        <v>29.77</v>
      </c>
      <c r="L52" s="7">
        <v>256.73</v>
      </c>
      <c r="M52" s="7">
        <v>249.55</v>
      </c>
      <c r="N52">
        <f t="shared" si="1"/>
        <v>253.14000000000001</v>
      </c>
      <c r="O52" s="7">
        <v>306.60000000000002</v>
      </c>
      <c r="P52" s="7">
        <v>288.93</v>
      </c>
      <c r="Q52">
        <f t="shared" si="2"/>
        <v>302.1825</v>
      </c>
      <c r="S52" s="10">
        <v>112.32</v>
      </c>
    </row>
    <row r="53" spans="1:19">
      <c r="A53">
        <f t="shared" si="3"/>
        <v>1847</v>
      </c>
      <c r="B53" s="1">
        <v>14.98</v>
      </c>
      <c r="C53" s="2">
        <v>12.4</v>
      </c>
      <c r="D53" s="3">
        <v>13.7</v>
      </c>
      <c r="E53" s="5">
        <v>22.24</v>
      </c>
      <c r="F53" s="5">
        <v>24.05</v>
      </c>
      <c r="G53" s="6">
        <v>22.693131940000001</v>
      </c>
      <c r="H53" s="5">
        <v>33.619999999999997</v>
      </c>
      <c r="I53" s="5">
        <v>39.58</v>
      </c>
      <c r="J53" s="5">
        <v>35.11</v>
      </c>
      <c r="L53" s="7">
        <v>336.98</v>
      </c>
      <c r="M53" s="7">
        <v>317.64999999999998</v>
      </c>
      <c r="N53">
        <f t="shared" si="1"/>
        <v>327.315</v>
      </c>
      <c r="O53" s="7">
        <v>444.45</v>
      </c>
      <c r="P53" s="7">
        <v>425.64</v>
      </c>
      <c r="Q53">
        <f t="shared" si="2"/>
        <v>439.74749999999995</v>
      </c>
      <c r="S53" s="10">
        <v>120.31</v>
      </c>
    </row>
    <row r="54" spans="1:19">
      <c r="A54">
        <f t="shared" si="3"/>
        <v>1848</v>
      </c>
      <c r="B54" s="1">
        <v>10.55</v>
      </c>
      <c r="C54" s="2">
        <v>7.88</v>
      </c>
      <c r="D54" s="3">
        <v>9.1999999999999993</v>
      </c>
      <c r="E54" s="5">
        <v>15.36</v>
      </c>
      <c r="F54" s="5">
        <v>18.62</v>
      </c>
      <c r="G54" s="6">
        <v>16.175222219999998</v>
      </c>
      <c r="H54" s="5">
        <v>24.98</v>
      </c>
      <c r="I54" s="5">
        <v>30.7</v>
      </c>
      <c r="J54" s="5">
        <v>26.41</v>
      </c>
      <c r="L54" s="7">
        <v>166.88</v>
      </c>
      <c r="M54" s="7">
        <v>155.85</v>
      </c>
      <c r="N54">
        <f t="shared" si="1"/>
        <v>161.36500000000001</v>
      </c>
      <c r="O54" s="7">
        <v>245.5</v>
      </c>
      <c r="P54" s="7">
        <v>241.8</v>
      </c>
      <c r="Q54">
        <f t="shared" si="2"/>
        <v>244.57499999999999</v>
      </c>
      <c r="S54" s="10">
        <v>99.51</v>
      </c>
    </row>
    <row r="55" spans="1:19">
      <c r="A55">
        <f t="shared" si="3"/>
        <v>1849</v>
      </c>
      <c r="B55" s="1">
        <v>9.7200000000000006</v>
      </c>
      <c r="C55" s="2">
        <v>7.21</v>
      </c>
      <c r="D55" s="3">
        <v>8.5</v>
      </c>
      <c r="E55" s="5">
        <v>15.86</v>
      </c>
      <c r="F55" s="5">
        <v>18.27</v>
      </c>
      <c r="G55" s="6">
        <v>16.46020833</v>
      </c>
      <c r="H55" s="5">
        <v>24.89</v>
      </c>
      <c r="I55" s="5">
        <v>29.81</v>
      </c>
      <c r="J55" s="5">
        <v>26.12</v>
      </c>
      <c r="L55" s="7">
        <v>144.68</v>
      </c>
      <c r="M55" s="7">
        <v>128.35</v>
      </c>
      <c r="N55">
        <f t="shared" si="1"/>
        <v>136.51499999999999</v>
      </c>
      <c r="O55" s="7">
        <v>238.4</v>
      </c>
      <c r="P55" s="7">
        <v>226.48</v>
      </c>
      <c r="Q55">
        <f t="shared" si="2"/>
        <v>235.42000000000002</v>
      </c>
      <c r="S55" s="10">
        <v>95.45</v>
      </c>
    </row>
    <row r="56" spans="1:19">
      <c r="A56">
        <f t="shared" si="3"/>
        <v>1850</v>
      </c>
      <c r="B56" s="1">
        <v>9.08</v>
      </c>
      <c r="C56" s="2">
        <v>7.37</v>
      </c>
      <c r="D56" s="3">
        <v>8.1999999999999993</v>
      </c>
      <c r="E56" s="5">
        <v>15.41</v>
      </c>
      <c r="F56" s="5">
        <v>17.55</v>
      </c>
      <c r="G56" s="6">
        <v>15.948083329999999</v>
      </c>
      <c r="H56" s="5">
        <v>24.15</v>
      </c>
      <c r="I56" s="5">
        <v>29.08</v>
      </c>
      <c r="J56" s="5">
        <v>25.39</v>
      </c>
      <c r="L56" s="7">
        <v>153.38</v>
      </c>
      <c r="M56" s="7">
        <v>142.15</v>
      </c>
      <c r="N56">
        <f t="shared" si="1"/>
        <v>147.76499999999999</v>
      </c>
      <c r="O56" s="7">
        <v>222.4</v>
      </c>
      <c r="P56" s="7">
        <v>215.39</v>
      </c>
      <c r="Q56">
        <f t="shared" si="2"/>
        <v>220.64750000000001</v>
      </c>
      <c r="S56" s="10">
        <v>92.73</v>
      </c>
    </row>
    <row r="57" spans="1:19">
      <c r="A57">
        <f t="shared" si="3"/>
        <v>1851</v>
      </c>
      <c r="B57" s="1">
        <v>9.44</v>
      </c>
      <c r="C57" s="2">
        <v>8.27</v>
      </c>
      <c r="D57" s="3">
        <v>8.9</v>
      </c>
      <c r="E57" s="5">
        <v>14.46</v>
      </c>
      <c r="F57" s="5">
        <v>17.8</v>
      </c>
      <c r="G57" s="6">
        <v>15.29875</v>
      </c>
      <c r="H57" s="5">
        <v>22.62</v>
      </c>
      <c r="I57" s="5">
        <v>28.77</v>
      </c>
      <c r="J57" s="5">
        <v>24.16</v>
      </c>
      <c r="L57" s="7">
        <v>180.3</v>
      </c>
      <c r="M57" s="7">
        <v>171.5</v>
      </c>
      <c r="N57">
        <f t="shared" si="1"/>
        <v>175.9</v>
      </c>
      <c r="O57" s="7">
        <v>225.23</v>
      </c>
      <c r="P57" s="7">
        <v>211.15</v>
      </c>
      <c r="Q57">
        <f t="shared" si="2"/>
        <v>221.70999999999998</v>
      </c>
      <c r="S57" s="10">
        <v>92.11</v>
      </c>
    </row>
    <row r="58" spans="1:19">
      <c r="A58">
        <f t="shared" si="3"/>
        <v>1852</v>
      </c>
      <c r="B58" s="1">
        <v>10.27</v>
      </c>
      <c r="C58" s="2">
        <v>9.41</v>
      </c>
      <c r="D58" s="3">
        <v>9.8000000000000007</v>
      </c>
      <c r="E58" s="5">
        <v>16.260000000000002</v>
      </c>
      <c r="F58" s="5">
        <v>18.64</v>
      </c>
      <c r="G58" s="6">
        <v>16.851416669999999</v>
      </c>
      <c r="H58" s="5">
        <v>25.06</v>
      </c>
      <c r="I58" s="5">
        <v>29.31</v>
      </c>
      <c r="J58" s="5">
        <v>26.12</v>
      </c>
      <c r="L58" s="7">
        <v>208.05</v>
      </c>
      <c r="M58" s="7">
        <v>199.3</v>
      </c>
      <c r="N58">
        <f t="shared" si="1"/>
        <v>203.67500000000001</v>
      </c>
      <c r="O58" s="7">
        <v>261.38</v>
      </c>
      <c r="P58" s="7">
        <v>246.44</v>
      </c>
      <c r="Q58">
        <f t="shared" si="2"/>
        <v>257.64499999999998</v>
      </c>
      <c r="S58" s="10">
        <v>94.04</v>
      </c>
    </row>
    <row r="59" spans="1:19">
      <c r="A59">
        <f t="shared" si="3"/>
        <v>1853</v>
      </c>
      <c r="B59" s="1">
        <v>11.58</v>
      </c>
      <c r="C59" s="2">
        <v>9.57</v>
      </c>
      <c r="D59" s="3">
        <v>10.6</v>
      </c>
      <c r="E59" s="5">
        <v>18.649999999999999</v>
      </c>
      <c r="F59" s="5">
        <v>18.66</v>
      </c>
      <c r="G59" s="6">
        <v>18.654</v>
      </c>
      <c r="H59" s="5">
        <v>27.42</v>
      </c>
      <c r="I59" s="5">
        <v>29.77</v>
      </c>
      <c r="J59" s="5">
        <v>28.01</v>
      </c>
      <c r="L59" s="7">
        <v>259.35000000000002</v>
      </c>
      <c r="M59" s="7">
        <v>233</v>
      </c>
      <c r="N59">
        <f t="shared" si="1"/>
        <v>246.17500000000001</v>
      </c>
      <c r="O59" s="7">
        <v>346.95</v>
      </c>
      <c r="P59" s="7">
        <v>306.79000000000002</v>
      </c>
      <c r="Q59">
        <f t="shared" si="2"/>
        <v>336.90999999999997</v>
      </c>
      <c r="S59" s="10">
        <v>103.03</v>
      </c>
    </row>
    <row r="60" spans="1:19">
      <c r="A60">
        <f t="shared" si="3"/>
        <v>1854</v>
      </c>
      <c r="B60" s="1">
        <v>14.06</v>
      </c>
      <c r="C60" s="2">
        <v>12.58</v>
      </c>
      <c r="D60" s="3">
        <v>13.3</v>
      </c>
      <c r="E60" s="5">
        <v>21.65</v>
      </c>
      <c r="F60" s="5">
        <v>22.73</v>
      </c>
      <c r="G60" s="6">
        <v>21.922458330000001</v>
      </c>
      <c r="H60" s="5">
        <v>31.35</v>
      </c>
      <c r="I60" s="5">
        <v>29.97</v>
      </c>
      <c r="J60" s="5">
        <v>31.01</v>
      </c>
      <c r="L60" s="7">
        <v>319.13</v>
      </c>
      <c r="M60" s="7">
        <v>304.25</v>
      </c>
      <c r="N60">
        <f t="shared" si="1"/>
        <v>311.69</v>
      </c>
      <c r="O60" s="7">
        <v>429.9</v>
      </c>
      <c r="P60" s="7">
        <v>397.9</v>
      </c>
      <c r="Q60">
        <f t="shared" si="2"/>
        <v>421.9</v>
      </c>
      <c r="S60" s="10">
        <v>114.02</v>
      </c>
    </row>
    <row r="61" spans="1:19">
      <c r="A61">
        <f t="shared" si="3"/>
        <v>1855</v>
      </c>
      <c r="B61" s="1">
        <v>15.23</v>
      </c>
      <c r="C61" s="2">
        <v>12.97</v>
      </c>
      <c r="D61" s="3">
        <v>14.1</v>
      </c>
      <c r="E61" s="5">
        <v>24.25</v>
      </c>
      <c r="F61" s="5">
        <v>22.12</v>
      </c>
      <c r="G61" s="6">
        <v>23.716125000000002</v>
      </c>
      <c r="H61" s="5">
        <v>34.979999999999997</v>
      </c>
      <c r="I61" s="5">
        <v>29.98</v>
      </c>
      <c r="J61" s="5">
        <v>33.729999999999997</v>
      </c>
      <c r="L61" s="7">
        <v>328.58</v>
      </c>
      <c r="M61" s="7">
        <v>305.8</v>
      </c>
      <c r="N61">
        <f t="shared" si="1"/>
        <v>317.19</v>
      </c>
      <c r="O61" s="7">
        <v>461.78</v>
      </c>
      <c r="P61" s="7">
        <v>428.46</v>
      </c>
      <c r="Q61">
        <f t="shared" si="2"/>
        <v>453.45</v>
      </c>
      <c r="S61" s="10">
        <v>124.68</v>
      </c>
    </row>
    <row r="62" spans="1:19">
      <c r="A62">
        <f t="shared" si="3"/>
        <v>1856</v>
      </c>
      <c r="B62" s="1">
        <v>12.66</v>
      </c>
      <c r="C62" s="2">
        <v>11.17</v>
      </c>
      <c r="D62" s="3">
        <v>11.9</v>
      </c>
      <c r="E62" s="5">
        <v>20.69</v>
      </c>
      <c r="F62" s="5">
        <v>22.09</v>
      </c>
      <c r="G62" s="6">
        <v>21.03875</v>
      </c>
      <c r="H62" s="5">
        <v>30.04</v>
      </c>
      <c r="I62" s="5">
        <v>28.48</v>
      </c>
      <c r="J62" s="5">
        <v>29.65</v>
      </c>
      <c r="L62" s="7">
        <v>262.58</v>
      </c>
      <c r="M62" s="7">
        <v>270.5</v>
      </c>
      <c r="N62">
        <f t="shared" si="1"/>
        <v>266.53999999999996</v>
      </c>
      <c r="O62" s="7">
        <v>393.6</v>
      </c>
      <c r="P62" s="7">
        <v>405.23</v>
      </c>
      <c r="Q62">
        <f t="shared" si="2"/>
        <v>396.50750000000005</v>
      </c>
      <c r="S62" s="10">
        <v>116.63</v>
      </c>
    </row>
    <row r="63" spans="1:19">
      <c r="A63">
        <f t="shared" si="3"/>
        <v>1857</v>
      </c>
      <c r="B63" s="1">
        <v>10.18</v>
      </c>
      <c r="C63" s="2">
        <v>8.42</v>
      </c>
      <c r="D63" s="3">
        <v>9.3000000000000007</v>
      </c>
      <c r="E63" s="5">
        <v>17.41</v>
      </c>
      <c r="F63" s="5">
        <v>19.059999999999999</v>
      </c>
      <c r="G63" s="6">
        <v>17.817875000000001</v>
      </c>
      <c r="H63" s="5">
        <v>26.02</v>
      </c>
      <c r="I63" s="5">
        <v>26.72</v>
      </c>
      <c r="J63" s="5">
        <v>26.19</v>
      </c>
      <c r="L63" s="7">
        <v>196.8</v>
      </c>
      <c r="M63" s="7">
        <v>209.95</v>
      </c>
      <c r="N63">
        <f t="shared" si="1"/>
        <v>203.375</v>
      </c>
      <c r="O63" s="7">
        <v>302.10000000000002</v>
      </c>
      <c r="P63" s="7">
        <v>303.38</v>
      </c>
      <c r="Q63">
        <f t="shared" si="2"/>
        <v>302.42</v>
      </c>
      <c r="S63" s="10">
        <v>107.55</v>
      </c>
    </row>
    <row r="64" spans="1:19">
      <c r="A64">
        <f t="shared" si="3"/>
        <v>1858</v>
      </c>
      <c r="B64" s="1">
        <v>9.31</v>
      </c>
      <c r="C64" s="2">
        <v>7.48</v>
      </c>
      <c r="D64" s="3">
        <v>8.4</v>
      </c>
      <c r="E64" s="5">
        <v>15.84</v>
      </c>
      <c r="F64" s="5">
        <v>16.559999999999999</v>
      </c>
      <c r="G64" s="6">
        <v>16.016999999999999</v>
      </c>
      <c r="H64" s="5">
        <v>23.83</v>
      </c>
      <c r="I64" s="5">
        <v>25.21</v>
      </c>
      <c r="J64" s="5">
        <v>24.17</v>
      </c>
      <c r="L64" s="7">
        <v>192.08</v>
      </c>
      <c r="M64" s="7">
        <v>187.25</v>
      </c>
      <c r="N64">
        <f t="shared" si="1"/>
        <v>189.66500000000002</v>
      </c>
      <c r="O64" s="7">
        <v>248.7</v>
      </c>
      <c r="P64" s="7">
        <v>256.44</v>
      </c>
      <c r="Q64">
        <f t="shared" si="2"/>
        <v>250.63499999999999</v>
      </c>
      <c r="S64" s="10">
        <v>101.96</v>
      </c>
    </row>
    <row r="65" spans="1:19">
      <c r="A65">
        <f t="shared" si="3"/>
        <v>1859</v>
      </c>
      <c r="B65" s="1">
        <v>9.1300000000000008</v>
      </c>
      <c r="C65" s="2">
        <v>7.55</v>
      </c>
      <c r="D65" s="3">
        <v>8.3000000000000007</v>
      </c>
      <c r="E65" s="5">
        <v>15.16</v>
      </c>
      <c r="F65" s="5">
        <v>15.14</v>
      </c>
      <c r="G65" s="6">
        <v>15.151249999999999</v>
      </c>
      <c r="H65" s="5">
        <v>22.93</v>
      </c>
      <c r="I65" s="5">
        <v>24.84</v>
      </c>
      <c r="J65" s="5">
        <v>23.4</v>
      </c>
      <c r="L65" s="7">
        <v>187.95</v>
      </c>
      <c r="M65" s="7">
        <v>187.4</v>
      </c>
      <c r="N65">
        <f t="shared" si="1"/>
        <v>187.67500000000001</v>
      </c>
      <c r="O65" s="7">
        <v>253.8</v>
      </c>
      <c r="P65" s="7">
        <v>250.39</v>
      </c>
      <c r="Q65">
        <f t="shared" si="2"/>
        <v>252.94750000000002</v>
      </c>
      <c r="S65" s="10">
        <v>99.19</v>
      </c>
    </row>
    <row r="66" spans="1:19">
      <c r="A66">
        <f t="shared" si="3"/>
        <v>1860</v>
      </c>
      <c r="B66" s="1">
        <v>9.74</v>
      </c>
      <c r="C66" s="2">
        <v>8.35</v>
      </c>
      <c r="D66" s="3">
        <v>9</v>
      </c>
      <c r="E66" s="5">
        <v>15.11</v>
      </c>
      <c r="F66" s="5">
        <v>16.239999999999998</v>
      </c>
      <c r="G66" s="6">
        <v>15.393625</v>
      </c>
      <c r="H66" s="5">
        <v>24.17</v>
      </c>
      <c r="I66" s="5">
        <v>24.56</v>
      </c>
      <c r="J66" s="5">
        <v>24.26</v>
      </c>
      <c r="L66" s="7">
        <v>217.88</v>
      </c>
      <c r="M66" s="7">
        <v>206.45</v>
      </c>
      <c r="N66">
        <f t="shared" si="1"/>
        <v>212.16499999999999</v>
      </c>
      <c r="O66" s="7">
        <v>329.25</v>
      </c>
      <c r="P66" s="7">
        <v>304.64</v>
      </c>
      <c r="Q66">
        <f t="shared" si="2"/>
        <v>323.09749999999997</v>
      </c>
      <c r="S66" s="10">
        <v>104.05</v>
      </c>
    </row>
    <row r="67" spans="1:19">
      <c r="A67">
        <f t="shared" si="3"/>
        <v>1861</v>
      </c>
      <c r="B67" s="1">
        <v>10.11</v>
      </c>
      <c r="C67" s="2">
        <v>8.5</v>
      </c>
      <c r="D67" s="3">
        <v>9.3000000000000007</v>
      </c>
      <c r="E67" s="5">
        <v>17.16</v>
      </c>
      <c r="F67" s="5">
        <v>13.83</v>
      </c>
      <c r="G67" s="6">
        <v>16.329483320000001</v>
      </c>
      <c r="H67" s="5"/>
      <c r="I67" s="5">
        <v>23.59</v>
      </c>
      <c r="J67" s="5">
        <v>23.59</v>
      </c>
      <c r="L67" s="7">
        <v>232.2</v>
      </c>
      <c r="M67" s="7">
        <v>208.85</v>
      </c>
      <c r="N67">
        <f t="shared" si="1"/>
        <v>220.52499999999998</v>
      </c>
      <c r="O67" s="7">
        <v>334.65</v>
      </c>
      <c r="P67" s="7">
        <v>309.44</v>
      </c>
      <c r="Q67">
        <f t="shared" si="2"/>
        <v>328.34749999999997</v>
      </c>
      <c r="S67" s="10">
        <v>112.45</v>
      </c>
    </row>
    <row r="68" spans="1:19">
      <c r="A68">
        <f t="shared" si="3"/>
        <v>1862</v>
      </c>
      <c r="B68" s="1">
        <v>10.57</v>
      </c>
      <c r="C68" s="2">
        <v>9.06</v>
      </c>
      <c r="D68" s="3">
        <v>9.8000000000000007</v>
      </c>
      <c r="E68" s="5">
        <v>15.83</v>
      </c>
      <c r="F68" s="5">
        <v>14.62</v>
      </c>
      <c r="G68" s="6">
        <v>15.52534942</v>
      </c>
      <c r="H68" s="5">
        <v>24.67</v>
      </c>
      <c r="I68" s="5">
        <v>23.16</v>
      </c>
      <c r="J68" s="5">
        <v>24.29</v>
      </c>
      <c r="L68" s="7">
        <v>221.18</v>
      </c>
      <c r="M68" s="7">
        <v>224.45</v>
      </c>
      <c r="N68">
        <f t="shared" si="1"/>
        <v>222.815</v>
      </c>
      <c r="O68" s="7">
        <v>308.63</v>
      </c>
      <c r="P68" s="7">
        <v>294.31</v>
      </c>
      <c r="Q68">
        <f t="shared" si="2"/>
        <v>305.05</v>
      </c>
      <c r="S68" s="10">
        <v>105.5</v>
      </c>
    </row>
    <row r="69" spans="1:19">
      <c r="A69">
        <f t="shared" si="3"/>
        <v>1863</v>
      </c>
      <c r="B69" s="1">
        <v>10.1</v>
      </c>
      <c r="C69" s="2">
        <v>8.0299999999999994</v>
      </c>
      <c r="D69" s="3">
        <v>9.1</v>
      </c>
      <c r="E69" s="5">
        <v>13.64</v>
      </c>
      <c r="F69" s="5">
        <v>12.76</v>
      </c>
      <c r="G69" s="6">
        <v>13.417319620000001</v>
      </c>
      <c r="H69" s="5">
        <v>23</v>
      </c>
      <c r="I69" s="5">
        <v>21.88</v>
      </c>
      <c r="J69" s="5">
        <v>22.72</v>
      </c>
      <c r="L69" s="7">
        <v>204.98</v>
      </c>
      <c r="M69" s="7">
        <v>202.85</v>
      </c>
      <c r="N69">
        <f t="shared" si="1"/>
        <v>203.91499999999999</v>
      </c>
      <c r="O69" s="7">
        <v>276.14999999999998</v>
      </c>
      <c r="P69" s="7">
        <v>266.63</v>
      </c>
      <c r="Q69">
        <f t="shared" si="2"/>
        <v>273.77</v>
      </c>
      <c r="S69" s="10">
        <v>100.25</v>
      </c>
    </row>
    <row r="70" spans="1:19">
      <c r="A70">
        <f t="shared" si="3"/>
        <v>1864</v>
      </c>
      <c r="B70" s="1">
        <v>9.2100000000000009</v>
      </c>
      <c r="C70" s="2">
        <v>7.02</v>
      </c>
      <c r="D70" s="3">
        <v>8.1</v>
      </c>
      <c r="E70" s="5">
        <v>13.62</v>
      </c>
      <c r="F70" s="5">
        <v>12.23</v>
      </c>
      <c r="G70" s="6">
        <v>13.270941349999999</v>
      </c>
      <c r="H70" s="5">
        <v>21.75</v>
      </c>
      <c r="I70" s="5">
        <v>18.97</v>
      </c>
      <c r="J70" s="5">
        <v>21.06</v>
      </c>
      <c r="L70" s="7">
        <v>181.43</v>
      </c>
      <c r="M70" s="7">
        <v>178.55</v>
      </c>
      <c r="N70">
        <f t="shared" si="1"/>
        <v>179.99</v>
      </c>
      <c r="O70" s="7">
        <v>253.58</v>
      </c>
      <c r="P70" s="7">
        <v>238.44</v>
      </c>
      <c r="Q70">
        <f t="shared" si="2"/>
        <v>249.79500000000002</v>
      </c>
      <c r="S70" s="10">
        <v>98.2</v>
      </c>
    </row>
    <row r="71" spans="1:19">
      <c r="A71">
        <f t="shared" si="3"/>
        <v>1865</v>
      </c>
      <c r="B71" s="1">
        <v>8.83</v>
      </c>
      <c r="C71" s="2">
        <v>6.7</v>
      </c>
      <c r="D71" s="3">
        <v>7.8</v>
      </c>
      <c r="E71" s="5">
        <v>12.81</v>
      </c>
      <c r="F71" s="5">
        <v>10.52</v>
      </c>
      <c r="G71" s="6">
        <v>12.239617040000001</v>
      </c>
      <c r="H71" s="5">
        <v>20.89</v>
      </c>
      <c r="I71" s="5">
        <v>18.34</v>
      </c>
      <c r="J71" s="5">
        <v>20.25</v>
      </c>
      <c r="L71" s="7">
        <v>183.38</v>
      </c>
      <c r="M71" s="7">
        <v>185.6</v>
      </c>
      <c r="N71">
        <f t="shared" ref="N71:N119" si="5">+(L71+M71)/2</f>
        <v>184.49</v>
      </c>
      <c r="O71" s="7">
        <v>249.75</v>
      </c>
      <c r="P71" s="7">
        <v>241.94</v>
      </c>
      <c r="Q71">
        <f t="shared" ref="Q71:Q119" si="6">+(O71+O71+O71+P71)/4</f>
        <v>247.79750000000001</v>
      </c>
      <c r="S71" s="10">
        <v>97.97</v>
      </c>
    </row>
    <row r="72" spans="1:19">
      <c r="A72">
        <f t="shared" ref="A72:A119" si="7">+A71+1</f>
        <v>1866</v>
      </c>
      <c r="B72" s="1">
        <v>9.58</v>
      </c>
      <c r="C72" s="2">
        <v>7.49</v>
      </c>
      <c r="D72" s="3">
        <v>8.5</v>
      </c>
      <c r="E72" s="5">
        <v>13.12</v>
      </c>
      <c r="F72" s="5">
        <v>11.83</v>
      </c>
      <c r="G72" s="6">
        <v>12.799401550000001</v>
      </c>
      <c r="H72" s="5">
        <v>21.04</v>
      </c>
      <c r="I72" s="5">
        <v>18.5</v>
      </c>
      <c r="J72" s="5">
        <v>20.41</v>
      </c>
      <c r="L72" s="7">
        <v>208.58</v>
      </c>
      <c r="M72" s="7">
        <v>200.85</v>
      </c>
      <c r="N72">
        <f t="shared" si="5"/>
        <v>204.715</v>
      </c>
      <c r="O72" s="7">
        <v>300.68</v>
      </c>
      <c r="P72" s="7">
        <v>282.38</v>
      </c>
      <c r="Q72">
        <f t="shared" si="6"/>
        <v>296.10500000000002</v>
      </c>
      <c r="S72" s="10">
        <v>103.04</v>
      </c>
    </row>
    <row r="73" spans="1:19">
      <c r="A73">
        <f t="shared" si="7"/>
        <v>1867</v>
      </c>
      <c r="B73" s="1"/>
      <c r="C73" s="2">
        <v>8.19</v>
      </c>
      <c r="D73" s="3"/>
      <c r="E73" s="5">
        <v>15.11</v>
      </c>
      <c r="F73" s="5">
        <v>13.92</v>
      </c>
      <c r="G73" s="6">
        <v>14.81275074</v>
      </c>
      <c r="H73" s="5">
        <v>22.3</v>
      </c>
      <c r="I73" s="5">
        <v>21.49</v>
      </c>
      <c r="J73" s="5">
        <v>22.09</v>
      </c>
      <c r="L73" s="7">
        <v>271.64999999999998</v>
      </c>
      <c r="M73" s="7">
        <v>274.89999999999998</v>
      </c>
      <c r="N73">
        <f t="shared" si="5"/>
        <v>273.27499999999998</v>
      </c>
      <c r="O73" s="7">
        <v>397.28</v>
      </c>
      <c r="P73" s="7">
        <v>384.49</v>
      </c>
      <c r="Q73">
        <f t="shared" si="6"/>
        <v>394.08249999999998</v>
      </c>
      <c r="S73" s="10">
        <v>105.32</v>
      </c>
    </row>
    <row r="74" spans="1:19">
      <c r="A74">
        <f t="shared" si="7"/>
        <v>1868</v>
      </c>
      <c r="B74" s="1">
        <v>10.29</v>
      </c>
      <c r="C74" s="2">
        <v>10.64</v>
      </c>
      <c r="D74" s="3">
        <v>9</v>
      </c>
      <c r="E74" s="5">
        <v>16.27</v>
      </c>
      <c r="F74" s="5">
        <v>15.54</v>
      </c>
      <c r="G74" s="6">
        <v>16.08838965</v>
      </c>
      <c r="H74" s="5">
        <v>23.58</v>
      </c>
      <c r="I74" s="5">
        <v>21.86</v>
      </c>
      <c r="J74" s="5">
        <v>23.15</v>
      </c>
      <c r="L74" s="7">
        <v>276.68</v>
      </c>
      <c r="M74" s="7">
        <v>268.3</v>
      </c>
      <c r="N74">
        <f t="shared" si="5"/>
        <v>272.49</v>
      </c>
      <c r="O74" s="7">
        <v>370.2</v>
      </c>
      <c r="P74" s="7">
        <v>358.14</v>
      </c>
      <c r="Q74">
        <f t="shared" si="6"/>
        <v>367.18499999999995</v>
      </c>
      <c r="S74" s="10">
        <v>104.07</v>
      </c>
    </row>
    <row r="75" spans="1:19">
      <c r="A75">
        <f t="shared" si="7"/>
        <v>1869</v>
      </c>
      <c r="B75" s="1">
        <v>9.34</v>
      </c>
      <c r="C75" s="2">
        <v>8.59</v>
      </c>
      <c r="D75" s="3">
        <v>9</v>
      </c>
      <c r="E75" s="5">
        <v>13.61</v>
      </c>
      <c r="F75" s="5">
        <v>12.67</v>
      </c>
      <c r="G75" s="6">
        <v>13.37548335</v>
      </c>
      <c r="H75" s="5">
        <v>20.45</v>
      </c>
      <c r="I75" s="5">
        <v>18.07</v>
      </c>
      <c r="J75" s="5">
        <v>19.86</v>
      </c>
      <c r="L75" s="7">
        <v>231.15</v>
      </c>
      <c r="M75" s="7">
        <v>227.65</v>
      </c>
      <c r="N75">
        <f t="shared" si="5"/>
        <v>229.4</v>
      </c>
      <c r="O75" s="7">
        <v>283.05</v>
      </c>
      <c r="P75" s="7">
        <v>278.66000000000003</v>
      </c>
      <c r="Q75">
        <f t="shared" si="6"/>
        <v>281.95250000000004</v>
      </c>
      <c r="S75" s="10">
        <v>97.75</v>
      </c>
    </row>
    <row r="76" spans="1:19">
      <c r="A76">
        <f t="shared" si="7"/>
        <v>1870</v>
      </c>
      <c r="B76" s="1">
        <v>9.02</v>
      </c>
      <c r="C76" s="2">
        <v>8.56</v>
      </c>
      <c r="D76" s="3">
        <v>8.8000000000000007</v>
      </c>
      <c r="E76" s="5">
        <v>13.52</v>
      </c>
      <c r="F76" s="5">
        <v>11.2</v>
      </c>
      <c r="G76" s="6">
        <v>12.94439747</v>
      </c>
      <c r="H76" s="5">
        <v>19.829999999999998</v>
      </c>
      <c r="I76" s="5">
        <v>17.05</v>
      </c>
      <c r="J76" s="5">
        <v>19.14</v>
      </c>
      <c r="L76" s="7">
        <v>218.7</v>
      </c>
      <c r="M76" s="7">
        <v>211</v>
      </c>
      <c r="N76">
        <f t="shared" si="5"/>
        <v>214.85</v>
      </c>
      <c r="O76" s="7">
        <v>301.88</v>
      </c>
      <c r="P76" s="7">
        <v>277.7</v>
      </c>
      <c r="Q76">
        <f t="shared" si="6"/>
        <v>295.83499999999998</v>
      </c>
      <c r="S76" s="10">
        <v>97.17</v>
      </c>
    </row>
    <row r="77" spans="1:19">
      <c r="A77">
        <f t="shared" si="7"/>
        <v>1871</v>
      </c>
      <c r="B77" s="1">
        <v>9.5399999999999991</v>
      </c>
      <c r="C77" s="2">
        <v>8.9600000000000009</v>
      </c>
      <c r="D77" s="3">
        <v>9.1999999999999993</v>
      </c>
      <c r="E77" s="5">
        <v>14.96</v>
      </c>
      <c r="F77" s="5">
        <v>12.86</v>
      </c>
      <c r="G77" s="6">
        <v>14.43201929</v>
      </c>
      <c r="H77" s="5">
        <v>21.84</v>
      </c>
      <c r="I77" s="5">
        <v>19.690000000000001</v>
      </c>
      <c r="J77" s="5">
        <v>21.3</v>
      </c>
      <c r="L77" s="7">
        <v>248.25</v>
      </c>
      <c r="M77" s="7">
        <v>236.3</v>
      </c>
      <c r="N77">
        <f t="shared" si="5"/>
        <v>242.27500000000001</v>
      </c>
      <c r="O77" s="7">
        <v>353.55</v>
      </c>
      <c r="P77" s="7">
        <v>335.11</v>
      </c>
      <c r="Q77">
        <f t="shared" si="6"/>
        <v>348.94000000000005</v>
      </c>
      <c r="S77" s="10">
        <v>101.94</v>
      </c>
    </row>
    <row r="78" spans="1:19">
      <c r="A78">
        <f t="shared" si="7"/>
        <v>1872</v>
      </c>
      <c r="B78" s="1">
        <v>9.0399999999999991</v>
      </c>
      <c r="C78" s="2">
        <v>8.98</v>
      </c>
      <c r="D78" s="3">
        <v>9</v>
      </c>
      <c r="E78" s="5">
        <v>15.05</v>
      </c>
      <c r="F78" s="5">
        <v>13.87</v>
      </c>
      <c r="G78" s="6">
        <v>14.75244754</v>
      </c>
      <c r="H78" s="5">
        <v>22.17</v>
      </c>
      <c r="I78" s="5">
        <v>20.88</v>
      </c>
      <c r="J78" s="5">
        <v>21.85</v>
      </c>
      <c r="L78" s="7">
        <v>232.43</v>
      </c>
      <c r="M78" s="7">
        <v>222.2</v>
      </c>
      <c r="N78">
        <f t="shared" si="5"/>
        <v>227.315</v>
      </c>
      <c r="O78" s="7">
        <v>355.73</v>
      </c>
      <c r="P78" s="7">
        <v>328.16</v>
      </c>
      <c r="Q78">
        <f t="shared" si="6"/>
        <v>348.83750000000003</v>
      </c>
      <c r="S78" s="10">
        <v>103.21</v>
      </c>
    </row>
    <row r="79" spans="1:19">
      <c r="A79">
        <f t="shared" si="7"/>
        <v>1873</v>
      </c>
      <c r="B79" s="1">
        <v>9.5</v>
      </c>
      <c r="C79" s="2">
        <v>9.16</v>
      </c>
      <c r="D79" s="3">
        <v>9.3000000000000007</v>
      </c>
      <c r="E79" s="5">
        <v>16.72</v>
      </c>
      <c r="F79" s="5">
        <v>14.17</v>
      </c>
      <c r="G79" s="6">
        <v>16.083124999999999</v>
      </c>
      <c r="H79" s="5">
        <v>23.66</v>
      </c>
      <c r="I79" s="5">
        <v>21.57</v>
      </c>
      <c r="J79" s="5">
        <v>23.14</v>
      </c>
      <c r="L79" s="7">
        <v>258.68</v>
      </c>
      <c r="M79" s="7">
        <v>246.85</v>
      </c>
      <c r="N79">
        <f t="shared" si="5"/>
        <v>252.76499999999999</v>
      </c>
      <c r="O79" s="7">
        <v>371.85</v>
      </c>
      <c r="P79" s="7">
        <v>358.68</v>
      </c>
      <c r="Q79">
        <f t="shared" si="6"/>
        <v>368.55750000000006</v>
      </c>
      <c r="S79" s="10">
        <v>104.03</v>
      </c>
    </row>
    <row r="80" spans="1:19">
      <c r="A80">
        <f t="shared" si="7"/>
        <v>1874</v>
      </c>
      <c r="B80" s="1">
        <v>9.76</v>
      </c>
      <c r="C80" s="2">
        <v>10.4</v>
      </c>
      <c r="D80" s="3">
        <v>10.1</v>
      </c>
      <c r="E80" s="5">
        <v>15.51</v>
      </c>
      <c r="F80" s="5">
        <v>15.25</v>
      </c>
      <c r="G80" s="6">
        <v>15.44851766</v>
      </c>
      <c r="H80" s="5">
        <v>22.53</v>
      </c>
      <c r="I80" s="5">
        <v>23.96</v>
      </c>
      <c r="J80" s="5">
        <v>22.89</v>
      </c>
      <c r="L80" s="7">
        <v>264.23</v>
      </c>
      <c r="M80" s="7">
        <v>243.9</v>
      </c>
      <c r="N80">
        <f t="shared" si="5"/>
        <v>254.065</v>
      </c>
      <c r="O80" s="7">
        <v>340.13</v>
      </c>
      <c r="P80" s="7">
        <v>324.14999999999998</v>
      </c>
      <c r="Q80">
        <f t="shared" si="6"/>
        <v>336.13499999999999</v>
      </c>
      <c r="S80" s="10">
        <v>102.52</v>
      </c>
    </row>
    <row r="81" spans="1:19">
      <c r="A81">
        <f t="shared" si="7"/>
        <v>1875</v>
      </c>
      <c r="B81" s="1">
        <v>8.83</v>
      </c>
      <c r="C81" s="2">
        <v>9.15</v>
      </c>
      <c r="D81" s="3">
        <v>9</v>
      </c>
      <c r="E81" s="5">
        <v>13.55</v>
      </c>
      <c r="F81" s="8">
        <v>12.59</v>
      </c>
      <c r="G81" s="6">
        <v>14.097395260000001</v>
      </c>
      <c r="H81" s="5">
        <v>19.28</v>
      </c>
      <c r="I81" s="5">
        <v>22.4</v>
      </c>
      <c r="J81" s="5">
        <v>20.059999999999999</v>
      </c>
      <c r="L81" s="7">
        <v>223.65</v>
      </c>
      <c r="M81" s="7">
        <v>219.05</v>
      </c>
      <c r="N81">
        <f t="shared" si="5"/>
        <v>221.35000000000002</v>
      </c>
      <c r="O81" s="7">
        <v>274.95</v>
      </c>
      <c r="P81" s="7">
        <v>271.61</v>
      </c>
      <c r="Q81">
        <f t="shared" si="6"/>
        <v>274.11500000000001</v>
      </c>
      <c r="S81" s="10">
        <v>97.4</v>
      </c>
    </row>
    <row r="82" spans="1:19">
      <c r="A82">
        <f t="shared" si="7"/>
        <v>1876</v>
      </c>
      <c r="B82" s="1">
        <v>8.9700000000000006</v>
      </c>
      <c r="C82" s="2">
        <v>8.9499999999999993</v>
      </c>
      <c r="D82" s="3">
        <v>9</v>
      </c>
      <c r="E82" s="5">
        <v>13.63</v>
      </c>
      <c r="F82" s="8">
        <v>12.55</v>
      </c>
      <c r="G82" s="6">
        <v>14.1437913</v>
      </c>
      <c r="H82" s="5">
        <v>19.73</v>
      </c>
      <c r="I82" s="8">
        <v>19.84</v>
      </c>
      <c r="J82" s="5">
        <v>20.41</v>
      </c>
      <c r="L82" s="7">
        <v>227.03</v>
      </c>
      <c r="M82" s="7">
        <v>229.8</v>
      </c>
      <c r="N82">
        <f t="shared" si="5"/>
        <v>228.41500000000002</v>
      </c>
      <c r="O82" s="7">
        <v>302.25</v>
      </c>
      <c r="P82" s="7">
        <v>297.52999999999997</v>
      </c>
      <c r="Q82">
        <f t="shared" si="6"/>
        <v>301.07</v>
      </c>
      <c r="S82" s="10">
        <v>102.24</v>
      </c>
    </row>
    <row r="83" spans="1:19">
      <c r="A83">
        <f t="shared" si="7"/>
        <v>1877</v>
      </c>
      <c r="B83" s="1">
        <v>9.42</v>
      </c>
      <c r="C83" s="2">
        <v>9.86</v>
      </c>
      <c r="D83" s="3">
        <v>9.6</v>
      </c>
      <c r="E83" s="5">
        <v>14.88</v>
      </c>
      <c r="F83" s="8">
        <v>14.69</v>
      </c>
      <c r="G83" s="6">
        <v>15.747555050000001</v>
      </c>
      <c r="H83" s="5">
        <v>21.55</v>
      </c>
      <c r="I83" s="8">
        <v>19.84</v>
      </c>
      <c r="J83" s="5">
        <v>21.86</v>
      </c>
      <c r="L83" s="7">
        <v>261.52999999999997</v>
      </c>
      <c r="M83" s="7">
        <v>241.95</v>
      </c>
      <c r="N83">
        <f t="shared" si="5"/>
        <v>251.73999999999998</v>
      </c>
      <c r="O83" s="7">
        <v>377.1</v>
      </c>
      <c r="P83" s="7">
        <v>333.68</v>
      </c>
      <c r="Q83">
        <f t="shared" si="6"/>
        <v>366.24500000000006</v>
      </c>
      <c r="S83" s="10">
        <v>104.85</v>
      </c>
    </row>
    <row r="84" spans="1:19">
      <c r="A84">
        <f t="shared" si="7"/>
        <v>1878</v>
      </c>
      <c r="B84" s="1">
        <v>8.69</v>
      </c>
      <c r="C84" s="2">
        <v>8.58</v>
      </c>
      <c r="D84" s="3">
        <v>8.6</v>
      </c>
      <c r="E84" s="5">
        <v>14.19</v>
      </c>
      <c r="F84" s="8">
        <v>13.71</v>
      </c>
      <c r="G84" s="6">
        <v>14.925068209999999</v>
      </c>
      <c r="H84" s="5">
        <v>19.579999999999998</v>
      </c>
      <c r="I84" s="8">
        <v>19.25</v>
      </c>
      <c r="J84" s="5">
        <v>20.22</v>
      </c>
      <c r="L84" s="7">
        <v>228.29</v>
      </c>
      <c r="M84" s="7">
        <v>201.6</v>
      </c>
      <c r="N84">
        <f t="shared" si="5"/>
        <v>214.94499999999999</v>
      </c>
      <c r="O84" s="7">
        <v>313.10000000000002</v>
      </c>
      <c r="P84" s="7">
        <v>289.60000000000002</v>
      </c>
      <c r="Q84">
        <f t="shared" si="6"/>
        <v>307.22500000000002</v>
      </c>
      <c r="S84" s="10">
        <v>102.2</v>
      </c>
    </row>
    <row r="85" spans="1:19">
      <c r="A85">
        <f t="shared" si="7"/>
        <v>1879</v>
      </c>
      <c r="B85" s="1">
        <v>8.4</v>
      </c>
      <c r="C85" s="2">
        <v>8.1</v>
      </c>
      <c r="D85" s="3">
        <v>8.3000000000000007</v>
      </c>
      <c r="E85" s="5">
        <v>13.46</v>
      </c>
      <c r="F85" s="8">
        <v>12.92</v>
      </c>
      <c r="G85" s="6">
        <v>14.13324066</v>
      </c>
      <c r="H85" s="5">
        <v>18.57</v>
      </c>
      <c r="I85" s="8">
        <v>16.7</v>
      </c>
      <c r="J85" s="5">
        <v>18.72</v>
      </c>
      <c r="L85" s="7">
        <v>209.58</v>
      </c>
      <c r="M85" s="7">
        <v>198.5</v>
      </c>
      <c r="N85">
        <f t="shared" si="5"/>
        <v>204.04000000000002</v>
      </c>
      <c r="O85" s="7">
        <v>312.60000000000002</v>
      </c>
      <c r="P85" s="7">
        <v>283.75</v>
      </c>
      <c r="Q85">
        <f t="shared" si="6"/>
        <v>305.38750000000005</v>
      </c>
      <c r="S85" s="10">
        <v>100.06</v>
      </c>
    </row>
    <row r="86" spans="1:19">
      <c r="A86">
        <f t="shared" si="7"/>
        <v>1880</v>
      </c>
      <c r="B86" s="1">
        <v>9.52</v>
      </c>
      <c r="C86" s="2">
        <v>9.4</v>
      </c>
      <c r="D86" s="3">
        <v>9.5</v>
      </c>
      <c r="E86" s="5">
        <v>14.25</v>
      </c>
      <c r="F86" s="8">
        <v>14.54</v>
      </c>
      <c r="G86" s="6">
        <v>15.23168349</v>
      </c>
      <c r="H86" s="5">
        <v>19.329999999999998</v>
      </c>
      <c r="I86" s="8">
        <v>17.739999999999998</v>
      </c>
      <c r="J86" s="5">
        <v>19.600000000000001</v>
      </c>
      <c r="L86" s="7">
        <v>228.58</v>
      </c>
      <c r="M86" s="7">
        <v>228.2</v>
      </c>
      <c r="N86">
        <f t="shared" si="5"/>
        <v>228.39</v>
      </c>
      <c r="O86" s="7">
        <v>333</v>
      </c>
      <c r="P86" s="7">
        <v>290.25</v>
      </c>
      <c r="Q86">
        <f t="shared" si="6"/>
        <v>322.3125</v>
      </c>
      <c r="S86" s="10">
        <v>99.35</v>
      </c>
    </row>
    <row r="87" spans="1:19">
      <c r="A87">
        <f t="shared" si="7"/>
        <v>1881</v>
      </c>
      <c r="B87" s="1">
        <v>10.57</v>
      </c>
      <c r="C87" s="2">
        <v>10.66</v>
      </c>
      <c r="D87" s="3">
        <v>10.6</v>
      </c>
      <c r="E87" s="5">
        <v>14.35</v>
      </c>
      <c r="F87" s="8">
        <v>15.06</v>
      </c>
      <c r="G87" s="6">
        <v>15.474527589999999</v>
      </c>
      <c r="H87" s="5">
        <v>19.309999999999999</v>
      </c>
      <c r="I87" s="8">
        <v>19.23</v>
      </c>
      <c r="J87" s="5">
        <v>20.010000000000002</v>
      </c>
      <c r="L87" s="7">
        <v>253.97</v>
      </c>
      <c r="M87" s="7">
        <v>246.75</v>
      </c>
      <c r="N87">
        <f t="shared" si="5"/>
        <v>250.36</v>
      </c>
      <c r="O87" s="7">
        <v>316.5</v>
      </c>
      <c r="P87" s="7">
        <v>282.68</v>
      </c>
      <c r="Q87">
        <f t="shared" si="6"/>
        <v>308.04500000000002</v>
      </c>
      <c r="S87" s="10">
        <v>98.48</v>
      </c>
    </row>
    <row r="88" spans="1:19">
      <c r="A88">
        <f t="shared" si="7"/>
        <v>1882</v>
      </c>
      <c r="B88" s="1">
        <v>9.19</v>
      </c>
      <c r="C88" s="2">
        <v>9.69</v>
      </c>
      <c r="D88" s="3">
        <v>9.4</v>
      </c>
      <c r="E88" s="5">
        <v>14.16</v>
      </c>
      <c r="F88" s="8">
        <v>14.19</v>
      </c>
      <c r="G88" s="6">
        <v>15.053443740000001</v>
      </c>
      <c r="H88" s="5">
        <v>18.75</v>
      </c>
      <c r="I88" s="8">
        <v>18.18</v>
      </c>
      <c r="J88" s="5">
        <v>19.29</v>
      </c>
      <c r="L88" s="7">
        <v>219.57</v>
      </c>
      <c r="M88" s="7">
        <v>210.54</v>
      </c>
      <c r="N88">
        <f t="shared" si="5"/>
        <v>215.05500000000001</v>
      </c>
      <c r="O88" s="7">
        <v>305.2</v>
      </c>
      <c r="P88" s="7">
        <v>267.60000000000002</v>
      </c>
      <c r="Q88">
        <f t="shared" si="6"/>
        <v>295.79999999999995</v>
      </c>
      <c r="S88" s="10">
        <v>95.96</v>
      </c>
    </row>
    <row r="89" spans="1:19">
      <c r="A89">
        <f t="shared" si="7"/>
        <v>1883</v>
      </c>
      <c r="B89" s="1">
        <v>8.49</v>
      </c>
      <c r="C89" s="2">
        <v>8.1199999999999992</v>
      </c>
      <c r="D89" s="3">
        <v>8.3000000000000007</v>
      </c>
      <c r="E89" s="5">
        <v>13.1</v>
      </c>
      <c r="F89" s="8">
        <v>12.59</v>
      </c>
      <c r="G89" s="6">
        <v>13.7586996</v>
      </c>
      <c r="H89" s="5">
        <v>17.260000000000002</v>
      </c>
      <c r="I89" s="8">
        <v>13.6</v>
      </c>
      <c r="J89" s="5">
        <v>16.850000000000001</v>
      </c>
      <c r="L89" s="7">
        <v>196.14</v>
      </c>
      <c r="M89" s="7">
        <v>196.32</v>
      </c>
      <c r="N89">
        <f t="shared" si="5"/>
        <v>196.23</v>
      </c>
      <c r="O89" s="7">
        <v>276.7</v>
      </c>
      <c r="P89" s="7">
        <v>256.88</v>
      </c>
      <c r="Q89">
        <f t="shared" si="6"/>
        <v>271.745</v>
      </c>
      <c r="S89" s="10">
        <v>93.16</v>
      </c>
    </row>
    <row r="90" spans="1:19">
      <c r="A90">
        <f t="shared" si="7"/>
        <v>1884</v>
      </c>
      <c r="B90" s="1">
        <v>8.32</v>
      </c>
      <c r="C90" s="2">
        <v>8.06</v>
      </c>
      <c r="D90" s="3">
        <v>8.1999999999999993</v>
      </c>
      <c r="E90" s="5">
        <v>12.33</v>
      </c>
      <c r="F90" s="8">
        <v>12.34</v>
      </c>
      <c r="G90" s="6">
        <v>13.10340553</v>
      </c>
      <c r="H90" s="5">
        <v>15.5</v>
      </c>
      <c r="I90" s="8">
        <v>16.739999999999998</v>
      </c>
      <c r="J90" s="5">
        <v>16.43</v>
      </c>
      <c r="L90" s="7">
        <v>187.06</v>
      </c>
      <c r="M90" s="7">
        <v>184.08</v>
      </c>
      <c r="N90">
        <f t="shared" si="5"/>
        <v>185.57</v>
      </c>
      <c r="O90" s="7">
        <v>253.1</v>
      </c>
      <c r="P90" s="7">
        <v>230.4</v>
      </c>
      <c r="Q90">
        <f t="shared" si="6"/>
        <v>247.42499999999998</v>
      </c>
      <c r="S90" s="10">
        <v>89.52</v>
      </c>
    </row>
    <row r="91" spans="1:19">
      <c r="A91">
        <f t="shared" si="7"/>
        <v>1885</v>
      </c>
      <c r="B91" s="1">
        <v>8.14</v>
      </c>
      <c r="C91" s="2">
        <v>6.9</v>
      </c>
      <c r="D91" s="3">
        <v>7.5</v>
      </c>
      <c r="E91" s="5">
        <v>11.09</v>
      </c>
      <c r="F91" s="8">
        <v>10.94</v>
      </c>
      <c r="G91" s="6">
        <v>11.732595310000001</v>
      </c>
      <c r="H91" s="5">
        <v>14.08</v>
      </c>
      <c r="I91" s="8">
        <v>16.5</v>
      </c>
      <c r="J91" s="5">
        <v>15.3</v>
      </c>
      <c r="L91" s="7">
        <v>181.88</v>
      </c>
      <c r="M91" s="7">
        <v>174</v>
      </c>
      <c r="N91">
        <f t="shared" si="5"/>
        <v>177.94</v>
      </c>
      <c r="O91" s="7">
        <v>226.7</v>
      </c>
      <c r="P91" s="7">
        <v>213.83</v>
      </c>
      <c r="Q91">
        <f t="shared" si="6"/>
        <v>223.48249999999999</v>
      </c>
      <c r="S91" s="10">
        <v>85.36</v>
      </c>
    </row>
    <row r="92" spans="1:19">
      <c r="A92">
        <f t="shared" si="7"/>
        <v>1886</v>
      </c>
      <c r="B92" s="1">
        <v>7.38</v>
      </c>
      <c r="C92" s="2">
        <v>6.45</v>
      </c>
      <c r="D92" s="3">
        <v>6.9</v>
      </c>
      <c r="E92" s="5">
        <v>10.56</v>
      </c>
      <c r="F92" s="8">
        <v>10.130000000000001</v>
      </c>
      <c r="G92" s="6">
        <v>11.08373621</v>
      </c>
      <c r="H92" s="5">
        <v>13.35</v>
      </c>
      <c r="I92" s="8">
        <v>15.49</v>
      </c>
      <c r="J92" s="5">
        <v>14.47</v>
      </c>
      <c r="L92" s="7">
        <v>168.74</v>
      </c>
      <c r="M92" s="7">
        <v>160.19999999999999</v>
      </c>
      <c r="N92">
        <f t="shared" si="5"/>
        <v>164.47</v>
      </c>
      <c r="O92" s="7">
        <v>222.2</v>
      </c>
      <c r="P92" s="7">
        <v>208.13</v>
      </c>
      <c r="Q92">
        <f t="shared" si="6"/>
        <v>218.68249999999998</v>
      </c>
      <c r="S92" s="10">
        <v>84.01</v>
      </c>
    </row>
    <row r="93" spans="1:19">
      <c r="A93">
        <f t="shared" si="7"/>
        <v>1887</v>
      </c>
      <c r="B93" s="1">
        <v>7.05</v>
      </c>
      <c r="C93" s="2">
        <v>6.12</v>
      </c>
      <c r="D93" s="3">
        <v>6.6</v>
      </c>
      <c r="E93" s="5">
        <v>10.6</v>
      </c>
      <c r="F93" s="5">
        <v>9.93</v>
      </c>
      <c r="G93" s="6">
        <v>10.432559039999999</v>
      </c>
      <c r="H93" s="5">
        <v>13.63</v>
      </c>
      <c r="I93" s="5">
        <v>11.33</v>
      </c>
      <c r="J93" s="5">
        <v>13.06</v>
      </c>
      <c r="L93" s="7">
        <v>160.26</v>
      </c>
      <c r="M93" s="7">
        <v>144.47999999999999</v>
      </c>
      <c r="N93">
        <f t="shared" si="5"/>
        <v>152.37</v>
      </c>
      <c r="O93" s="7">
        <v>230.2</v>
      </c>
      <c r="P93" s="7">
        <v>203.7</v>
      </c>
      <c r="Q93">
        <f t="shared" si="6"/>
        <v>223.57499999999999</v>
      </c>
      <c r="S93" s="10">
        <v>83.66</v>
      </c>
    </row>
    <row r="94" spans="1:19">
      <c r="A94">
        <f t="shared" si="7"/>
        <v>1888</v>
      </c>
      <c r="B94" s="1">
        <v>6.76</v>
      </c>
      <c r="C94" s="2">
        <v>5.6</v>
      </c>
      <c r="D94" s="3">
        <v>6.2</v>
      </c>
      <c r="E94" s="5">
        <v>10.37</v>
      </c>
      <c r="F94" s="5">
        <v>9.5</v>
      </c>
      <c r="G94" s="6">
        <v>10.15498288</v>
      </c>
      <c r="H94" s="5">
        <v>13.12</v>
      </c>
      <c r="I94" s="5">
        <v>11.02</v>
      </c>
      <c r="J94" s="5">
        <v>12.6</v>
      </c>
      <c r="L94" s="7">
        <v>157.62</v>
      </c>
      <c r="M94" s="7">
        <v>144.72</v>
      </c>
      <c r="N94">
        <f t="shared" si="5"/>
        <v>151.17000000000002</v>
      </c>
      <c r="O94" s="7">
        <v>224.3</v>
      </c>
      <c r="P94" s="7">
        <v>200.48</v>
      </c>
      <c r="Q94">
        <f t="shared" si="6"/>
        <v>218.34500000000003</v>
      </c>
      <c r="S94" s="10">
        <v>81.42</v>
      </c>
    </row>
    <row r="95" spans="1:19">
      <c r="A95">
        <f t="shared" si="7"/>
        <v>1889</v>
      </c>
      <c r="B95" s="1">
        <v>7.3</v>
      </c>
      <c r="C95" s="2">
        <v>6.41</v>
      </c>
      <c r="D95" s="3">
        <v>6.9</v>
      </c>
      <c r="E95" s="5">
        <v>10.56</v>
      </c>
      <c r="F95" s="5">
        <v>10.5</v>
      </c>
      <c r="G95" s="6">
        <v>10.5425</v>
      </c>
      <c r="H95" s="5">
        <v>13.16</v>
      </c>
      <c r="I95" s="5">
        <v>13.51</v>
      </c>
      <c r="J95" s="5">
        <v>13.24</v>
      </c>
      <c r="L95" s="7">
        <v>156.94999999999999</v>
      </c>
      <c r="M95" s="7">
        <v>147.25</v>
      </c>
      <c r="N95">
        <f t="shared" si="5"/>
        <v>152.1</v>
      </c>
      <c r="O95" s="7">
        <v>234.6</v>
      </c>
      <c r="P95" s="7">
        <v>194.7</v>
      </c>
      <c r="Q95">
        <f t="shared" si="6"/>
        <v>224.625</v>
      </c>
      <c r="S95" s="10">
        <v>83.16</v>
      </c>
    </row>
    <row r="96" spans="1:19">
      <c r="A96">
        <f t="shared" si="7"/>
        <v>1890</v>
      </c>
      <c r="B96" s="1">
        <v>7.54</v>
      </c>
      <c r="C96" s="2">
        <v>6.68</v>
      </c>
      <c r="D96" s="3">
        <v>7.1</v>
      </c>
      <c r="E96" s="5">
        <v>10.09</v>
      </c>
      <c r="F96" s="5">
        <v>9</v>
      </c>
      <c r="G96" s="6">
        <v>9.82</v>
      </c>
      <c r="H96" s="5">
        <v>13.23</v>
      </c>
      <c r="I96" s="5">
        <v>13.31</v>
      </c>
      <c r="J96" s="5">
        <v>13.25</v>
      </c>
      <c r="L96" s="7">
        <v>166.55</v>
      </c>
      <c r="M96" s="7">
        <v>164.38</v>
      </c>
      <c r="N96">
        <f t="shared" si="5"/>
        <v>165.465</v>
      </c>
      <c r="O96" s="7">
        <v>238.3</v>
      </c>
      <c r="P96" s="7">
        <v>203.78</v>
      </c>
      <c r="Q96">
        <f t="shared" si="6"/>
        <v>229.67000000000002</v>
      </c>
      <c r="S96" s="10">
        <v>84.73</v>
      </c>
    </row>
    <row r="97" spans="1:19">
      <c r="A97">
        <f t="shared" si="7"/>
        <v>1891</v>
      </c>
      <c r="B97" s="1">
        <v>9.5500000000000007</v>
      </c>
      <c r="C97" s="2">
        <v>7.24</v>
      </c>
      <c r="D97" s="3">
        <v>8.4</v>
      </c>
      <c r="E97" s="5">
        <v>11.72</v>
      </c>
      <c r="F97" s="5">
        <v>12</v>
      </c>
      <c r="G97" s="6">
        <v>11.7875</v>
      </c>
      <c r="H97" s="5">
        <v>14.62</v>
      </c>
      <c r="I97" s="5">
        <v>13.45</v>
      </c>
      <c r="J97" s="5">
        <v>14.32</v>
      </c>
      <c r="L97" s="7">
        <v>218.82</v>
      </c>
      <c r="M97" s="7">
        <v>216.67</v>
      </c>
      <c r="N97">
        <f t="shared" si="5"/>
        <v>217.745</v>
      </c>
      <c r="O97" s="7">
        <v>292.5</v>
      </c>
      <c r="P97" s="7">
        <v>247.28</v>
      </c>
      <c r="Q97">
        <f t="shared" si="6"/>
        <v>281.19499999999999</v>
      </c>
      <c r="S97" s="10">
        <v>88.43</v>
      </c>
    </row>
    <row r="98" spans="1:19">
      <c r="A98">
        <f t="shared" si="7"/>
        <v>1892</v>
      </c>
      <c r="B98" s="1">
        <v>9.44</v>
      </c>
      <c r="C98" s="2">
        <v>8.69</v>
      </c>
      <c r="D98" s="3">
        <v>9.1</v>
      </c>
      <c r="E98" s="5">
        <v>10.6</v>
      </c>
      <c r="F98" s="5">
        <v>12.13</v>
      </c>
      <c r="G98" s="6">
        <v>10.981249999999999</v>
      </c>
      <c r="H98" s="5">
        <v>13.35</v>
      </c>
      <c r="I98" s="5">
        <v>14.93</v>
      </c>
      <c r="J98" s="5">
        <v>13.75</v>
      </c>
      <c r="L98" s="7">
        <v>200.73</v>
      </c>
      <c r="M98" s="7">
        <v>189.74</v>
      </c>
      <c r="N98">
        <f t="shared" si="5"/>
        <v>195.23500000000001</v>
      </c>
      <c r="O98" s="7">
        <v>238.8</v>
      </c>
      <c r="P98" s="7">
        <v>207</v>
      </c>
      <c r="Q98">
        <f t="shared" si="6"/>
        <v>230.85000000000002</v>
      </c>
      <c r="S98" s="10">
        <v>85.57</v>
      </c>
    </row>
    <row r="99" spans="1:19">
      <c r="A99">
        <f t="shared" si="7"/>
        <v>1893</v>
      </c>
      <c r="B99" s="1">
        <v>8.0500000000000007</v>
      </c>
      <c r="C99" s="2">
        <v>6.99</v>
      </c>
      <c r="D99" s="3">
        <v>7.5</v>
      </c>
      <c r="E99" s="5">
        <v>9.44</v>
      </c>
      <c r="F99" s="5">
        <v>10.38</v>
      </c>
      <c r="G99" s="6">
        <v>9.6750000000000007</v>
      </c>
      <c r="H99" s="5">
        <v>12.19</v>
      </c>
      <c r="I99" s="5">
        <v>13.55</v>
      </c>
      <c r="J99" s="5">
        <v>12.53</v>
      </c>
      <c r="L99" s="7">
        <v>150.26</v>
      </c>
      <c r="M99" s="7">
        <v>153.43</v>
      </c>
      <c r="N99">
        <f t="shared" si="5"/>
        <v>151.845</v>
      </c>
      <c r="O99" s="7">
        <v>199.9</v>
      </c>
      <c r="P99" s="7">
        <v>174.53</v>
      </c>
      <c r="Q99">
        <f t="shared" si="6"/>
        <v>193.5575</v>
      </c>
      <c r="S99" s="10">
        <v>80.33</v>
      </c>
    </row>
    <row r="100" spans="1:19">
      <c r="A100">
        <f t="shared" si="7"/>
        <v>1894</v>
      </c>
      <c r="B100" s="1">
        <v>7.61</v>
      </c>
      <c r="C100" s="2">
        <v>6.06</v>
      </c>
      <c r="D100" s="3">
        <v>6.8</v>
      </c>
      <c r="E100" s="5">
        <v>8.51</v>
      </c>
      <c r="F100" s="5">
        <v>9.3800000000000008</v>
      </c>
      <c r="G100" s="6">
        <v>8.7237500000000008</v>
      </c>
      <c r="H100" s="5">
        <v>11.13</v>
      </c>
      <c r="I100" s="5">
        <v>11.67</v>
      </c>
      <c r="J100" s="5">
        <v>11.27</v>
      </c>
      <c r="L100" s="7">
        <v>126.45</v>
      </c>
      <c r="M100" s="7">
        <v>129.30000000000001</v>
      </c>
      <c r="N100">
        <f t="shared" si="5"/>
        <v>127.875</v>
      </c>
      <c r="O100" s="7">
        <v>166.4</v>
      </c>
      <c r="P100" s="7">
        <v>161.63</v>
      </c>
      <c r="Q100">
        <f t="shared" si="6"/>
        <v>165.20750000000001</v>
      </c>
      <c r="S100" s="10">
        <v>78.63</v>
      </c>
    </row>
    <row r="101" spans="1:19">
      <c r="A101">
        <f t="shared" si="7"/>
        <v>1895</v>
      </c>
      <c r="B101" s="1">
        <v>7.75</v>
      </c>
      <c r="C101" s="2">
        <v>5.51</v>
      </c>
      <c r="D101" s="3">
        <v>6.6</v>
      </c>
      <c r="E101" s="5">
        <v>8.68</v>
      </c>
      <c r="F101" s="5">
        <v>7.49</v>
      </c>
      <c r="G101" s="6">
        <v>8.3800000000000008</v>
      </c>
      <c r="H101" s="5">
        <v>11.33</v>
      </c>
      <c r="I101" s="5">
        <v>10.16</v>
      </c>
      <c r="J101" s="5">
        <v>11.04</v>
      </c>
      <c r="L101" s="7">
        <v>125.48</v>
      </c>
      <c r="M101" s="7">
        <v>124.97</v>
      </c>
      <c r="N101">
        <f t="shared" si="5"/>
        <v>125.22499999999999</v>
      </c>
      <c r="O101" s="7">
        <v>177.6</v>
      </c>
      <c r="P101" s="7">
        <v>160.43</v>
      </c>
      <c r="Q101">
        <f t="shared" si="6"/>
        <v>173.3075</v>
      </c>
      <c r="S101" s="10">
        <v>77.45</v>
      </c>
    </row>
    <row r="102" spans="1:19">
      <c r="A102">
        <f t="shared" si="7"/>
        <v>1896</v>
      </c>
      <c r="B102" s="1">
        <v>7.91</v>
      </c>
      <c r="C102" s="2">
        <v>6.05</v>
      </c>
      <c r="D102" s="3">
        <v>7</v>
      </c>
      <c r="E102" s="5">
        <v>8.8699999999999992</v>
      </c>
      <c r="F102" s="5">
        <v>9.61</v>
      </c>
      <c r="G102" s="6">
        <v>9.0528124999999999</v>
      </c>
      <c r="H102" s="5">
        <v>10.7</v>
      </c>
      <c r="I102" s="5">
        <v>12.07</v>
      </c>
      <c r="J102" s="5">
        <v>11.04</v>
      </c>
      <c r="L102" s="7">
        <v>124.57</v>
      </c>
      <c r="M102" s="7">
        <v>125.48</v>
      </c>
      <c r="N102">
        <f t="shared" si="5"/>
        <v>125.02500000000001</v>
      </c>
      <c r="O102" s="7">
        <v>196.3</v>
      </c>
      <c r="P102" s="7">
        <v>172.2</v>
      </c>
      <c r="Q102">
        <f t="shared" si="6"/>
        <v>190.27500000000003</v>
      </c>
      <c r="S102" s="10">
        <v>76.41</v>
      </c>
    </row>
    <row r="103" spans="1:19">
      <c r="A103">
        <f t="shared" si="7"/>
        <v>1897</v>
      </c>
      <c r="B103" s="1">
        <v>8.4600000000000009</v>
      </c>
      <c r="C103" s="2">
        <v>6.35</v>
      </c>
      <c r="D103" s="3">
        <v>7.4</v>
      </c>
      <c r="E103" s="5">
        <v>10.67</v>
      </c>
      <c r="F103" s="5">
        <v>10.71</v>
      </c>
      <c r="G103" s="6">
        <v>10.67625</v>
      </c>
      <c r="H103" s="5">
        <v>12.84</v>
      </c>
      <c r="I103" s="5">
        <v>12.87</v>
      </c>
      <c r="J103" s="5">
        <v>12.85</v>
      </c>
      <c r="L103" s="7">
        <v>136.29</v>
      </c>
      <c r="M103" s="7">
        <v>138.12</v>
      </c>
      <c r="N103">
        <f t="shared" si="5"/>
        <v>137.20499999999998</v>
      </c>
      <c r="O103" s="7">
        <v>209.6</v>
      </c>
      <c r="P103" s="7">
        <v>196.2</v>
      </c>
      <c r="Q103">
        <f t="shared" si="6"/>
        <v>206.25</v>
      </c>
      <c r="S103" s="10">
        <v>77.599999999999994</v>
      </c>
    </row>
    <row r="104" spans="1:19">
      <c r="A104">
        <f t="shared" si="7"/>
        <v>1898</v>
      </c>
      <c r="B104" s="1">
        <v>8.84</v>
      </c>
      <c r="C104" s="2">
        <v>7.66</v>
      </c>
      <c r="D104" s="3">
        <v>8.1999999999999993</v>
      </c>
      <c r="E104" s="5">
        <v>11.69</v>
      </c>
      <c r="F104" s="5">
        <v>10.25</v>
      </c>
      <c r="G104" s="6">
        <v>11.33010417</v>
      </c>
      <c r="H104" s="5">
        <v>14.39</v>
      </c>
      <c r="I104" s="5">
        <v>12.63</v>
      </c>
      <c r="J104" s="5">
        <v>13.95</v>
      </c>
      <c r="L104" s="7">
        <v>162.51</v>
      </c>
      <c r="M104" s="7">
        <v>153.69999999999999</v>
      </c>
      <c r="N104">
        <f t="shared" si="5"/>
        <v>158.10499999999999</v>
      </c>
      <c r="O104" s="7">
        <v>244.6</v>
      </c>
      <c r="P104" s="7">
        <v>213.9</v>
      </c>
      <c r="Q104">
        <f t="shared" si="6"/>
        <v>236.92499999999998</v>
      </c>
      <c r="S104" s="10">
        <v>78.239999999999995</v>
      </c>
    </row>
    <row r="105" spans="1:19">
      <c r="A105">
        <f t="shared" si="7"/>
        <v>1899</v>
      </c>
      <c r="B105" s="1">
        <v>8.9700000000000006</v>
      </c>
      <c r="C105" s="2">
        <v>6.98</v>
      </c>
      <c r="D105" s="3">
        <v>8</v>
      </c>
      <c r="E105" s="5">
        <v>9.92</v>
      </c>
      <c r="F105" s="5">
        <v>10.54</v>
      </c>
      <c r="G105" s="6">
        <v>10.07828125</v>
      </c>
      <c r="H105" s="5">
        <v>12.23</v>
      </c>
      <c r="I105" s="5">
        <v>12.3</v>
      </c>
      <c r="J105" s="5">
        <v>12.25</v>
      </c>
      <c r="L105" s="7">
        <v>152.81</v>
      </c>
      <c r="M105" s="7">
        <v>156.15</v>
      </c>
      <c r="N105">
        <f t="shared" si="5"/>
        <v>154.48000000000002</v>
      </c>
      <c r="O105" s="7">
        <v>196.1</v>
      </c>
      <c r="P105" s="7">
        <v>181.43</v>
      </c>
      <c r="Q105">
        <f t="shared" si="6"/>
        <v>192.4325</v>
      </c>
      <c r="S105" s="10">
        <v>77.03</v>
      </c>
    </row>
    <row r="106" spans="1:19">
      <c r="A106">
        <f t="shared" si="7"/>
        <v>1900</v>
      </c>
      <c r="B106" s="1">
        <v>9.1199999999999992</v>
      </c>
      <c r="C106" s="2">
        <v>7.25</v>
      </c>
      <c r="D106" s="3">
        <v>8.1999999999999993</v>
      </c>
      <c r="E106" s="5">
        <v>10.14</v>
      </c>
      <c r="F106" s="5">
        <v>11.93</v>
      </c>
      <c r="G106" s="6">
        <v>10.58421875</v>
      </c>
      <c r="H106" s="5">
        <v>13.09</v>
      </c>
      <c r="I106" s="5">
        <v>13.84</v>
      </c>
      <c r="J106" s="5">
        <v>13.28</v>
      </c>
      <c r="L106" s="7">
        <v>158.37</v>
      </c>
      <c r="M106" s="7">
        <v>160.96</v>
      </c>
      <c r="N106">
        <f t="shared" si="5"/>
        <v>159.66500000000002</v>
      </c>
      <c r="O106" s="7">
        <v>197.5</v>
      </c>
      <c r="P106" s="7">
        <v>181.13</v>
      </c>
      <c r="Q106">
        <f t="shared" si="6"/>
        <v>193.4075</v>
      </c>
      <c r="S106" s="10">
        <v>79.849999999999994</v>
      </c>
    </row>
    <row r="107" spans="1:19">
      <c r="A107">
        <f t="shared" si="7"/>
        <v>1901</v>
      </c>
      <c r="B107" s="1">
        <v>8.7100000000000009</v>
      </c>
      <c r="C107" s="2">
        <v>7.15</v>
      </c>
      <c r="D107" s="3">
        <v>7.9</v>
      </c>
      <c r="E107" s="5">
        <v>10.61</v>
      </c>
      <c r="F107" s="5">
        <v>11.15</v>
      </c>
      <c r="G107" s="6">
        <v>10.74234375</v>
      </c>
      <c r="H107" s="5">
        <v>13.36</v>
      </c>
      <c r="I107" s="5">
        <v>12.78</v>
      </c>
      <c r="J107" s="5">
        <v>13.21</v>
      </c>
      <c r="L107" s="7">
        <v>152.96</v>
      </c>
      <c r="M107" s="7">
        <v>154.16999999999999</v>
      </c>
      <c r="N107">
        <f t="shared" si="5"/>
        <v>153.565</v>
      </c>
      <c r="O107" s="7">
        <v>203.4</v>
      </c>
      <c r="P107" s="7">
        <v>185.25</v>
      </c>
      <c r="Q107">
        <f t="shared" si="6"/>
        <v>198.86250000000001</v>
      </c>
      <c r="S107" s="10">
        <v>82.93</v>
      </c>
    </row>
    <row r="108" spans="1:19">
      <c r="A108">
        <f t="shared" si="7"/>
        <v>1902</v>
      </c>
      <c r="B108" s="1">
        <v>8.8800000000000008</v>
      </c>
      <c r="C108" s="2">
        <v>7.64</v>
      </c>
      <c r="D108" s="3">
        <v>8.3000000000000007</v>
      </c>
      <c r="E108" s="5">
        <v>10.76</v>
      </c>
      <c r="F108" s="5">
        <v>11.34</v>
      </c>
      <c r="G108" s="6">
        <v>10.90075</v>
      </c>
      <c r="H108" s="5">
        <v>13.08</v>
      </c>
      <c r="I108" s="5">
        <v>14.87</v>
      </c>
      <c r="J108" s="5">
        <v>13.52</v>
      </c>
      <c r="L108" s="7">
        <v>155.81</v>
      </c>
      <c r="M108" s="7">
        <v>158.12</v>
      </c>
      <c r="N108">
        <f t="shared" si="5"/>
        <v>156.965</v>
      </c>
      <c r="O108" s="7">
        <v>212.6</v>
      </c>
      <c r="P108" s="7">
        <v>192.15</v>
      </c>
      <c r="Q108">
        <f t="shared" si="6"/>
        <v>207.48749999999998</v>
      </c>
      <c r="S108" s="10">
        <v>82.1</v>
      </c>
    </row>
    <row r="109" spans="1:19">
      <c r="A109">
        <f t="shared" si="7"/>
        <v>1903</v>
      </c>
      <c r="B109" s="1">
        <v>9.18</v>
      </c>
      <c r="C109" s="2">
        <v>7.52</v>
      </c>
      <c r="D109" s="3">
        <v>8.4</v>
      </c>
      <c r="E109" s="5">
        <v>11.24</v>
      </c>
      <c r="F109" s="5">
        <v>11.12</v>
      </c>
      <c r="G109" s="6">
        <v>11.206906249999999</v>
      </c>
      <c r="H109" s="5">
        <v>13.55</v>
      </c>
      <c r="I109" s="5">
        <v>14.8</v>
      </c>
      <c r="J109" s="5">
        <v>13.86</v>
      </c>
      <c r="L109" s="7">
        <v>153.94</v>
      </c>
      <c r="M109" s="7">
        <v>153.78</v>
      </c>
      <c r="N109">
        <f t="shared" si="5"/>
        <v>153.86000000000001</v>
      </c>
      <c r="O109" s="7">
        <v>209</v>
      </c>
      <c r="P109" s="7">
        <v>186.75</v>
      </c>
      <c r="Q109">
        <f t="shared" si="6"/>
        <v>203.4375</v>
      </c>
      <c r="S109" s="10">
        <v>84.59</v>
      </c>
    </row>
    <row r="110" spans="1:19">
      <c r="A110">
        <f t="shared" si="7"/>
        <v>1904</v>
      </c>
      <c r="B110" s="1">
        <v>9.44</v>
      </c>
      <c r="C110" s="2">
        <v>7.36</v>
      </c>
      <c r="D110" s="3">
        <v>8.4</v>
      </c>
      <c r="E110" s="5">
        <v>11.6</v>
      </c>
      <c r="F110" s="5">
        <v>11.72</v>
      </c>
      <c r="G110" s="6">
        <v>11.62734375</v>
      </c>
      <c r="H110" s="5">
        <v>14.07</v>
      </c>
      <c r="I110" s="5">
        <v>15.18</v>
      </c>
      <c r="J110" s="5">
        <v>14.35</v>
      </c>
      <c r="L110" s="7">
        <v>153.34</v>
      </c>
      <c r="M110" s="7">
        <v>154.97999999999999</v>
      </c>
      <c r="N110">
        <f t="shared" si="5"/>
        <v>154.16</v>
      </c>
      <c r="O110" s="7">
        <v>227.4</v>
      </c>
      <c r="P110" s="7">
        <v>196.05</v>
      </c>
      <c r="Q110">
        <f t="shared" si="6"/>
        <v>219.5625</v>
      </c>
      <c r="S110" s="10">
        <v>85.64</v>
      </c>
    </row>
    <row r="111" spans="1:19">
      <c r="A111">
        <f t="shared" si="7"/>
        <v>1905</v>
      </c>
      <c r="B111" s="1">
        <v>9.7100000000000009</v>
      </c>
      <c r="C111" s="2">
        <v>7.59</v>
      </c>
      <c r="D111" s="3">
        <v>8.6999999999999993</v>
      </c>
      <c r="E111" s="5">
        <v>11.76</v>
      </c>
      <c r="F111" s="5">
        <v>11.85</v>
      </c>
      <c r="G111" s="6">
        <v>11.7794375</v>
      </c>
      <c r="H111" s="5">
        <v>14.56</v>
      </c>
      <c r="I111" s="5">
        <v>15.49</v>
      </c>
      <c r="J111" s="5">
        <v>14.79</v>
      </c>
      <c r="L111" s="7">
        <v>160.16999999999999</v>
      </c>
      <c r="M111" s="7">
        <v>160.82</v>
      </c>
      <c r="N111">
        <f t="shared" si="5"/>
        <v>160.495</v>
      </c>
      <c r="O111" s="7">
        <v>221.7</v>
      </c>
      <c r="P111" s="7">
        <v>195.5</v>
      </c>
      <c r="Q111">
        <f t="shared" si="6"/>
        <v>215.14999999999998</v>
      </c>
      <c r="S111" s="10">
        <v>86.44</v>
      </c>
    </row>
    <row r="112" spans="1:19">
      <c r="A112">
        <f t="shared" si="7"/>
        <v>1906</v>
      </c>
      <c r="B112" s="1">
        <v>9.57</v>
      </c>
      <c r="C112" s="2">
        <v>7.7</v>
      </c>
      <c r="D112" s="3">
        <v>8.6</v>
      </c>
      <c r="E112" s="5">
        <v>11.79</v>
      </c>
      <c r="F112" s="5">
        <v>11.95</v>
      </c>
      <c r="G112" s="6">
        <v>11.829062499999999</v>
      </c>
      <c r="H112" s="5">
        <v>14.33</v>
      </c>
      <c r="I112" s="5">
        <v>15.38</v>
      </c>
      <c r="J112" s="5">
        <v>14.59</v>
      </c>
      <c r="L112" s="7">
        <v>167.53</v>
      </c>
      <c r="M112" s="7">
        <v>161.88</v>
      </c>
      <c r="N112">
        <f t="shared" si="5"/>
        <v>164.70499999999998</v>
      </c>
      <c r="O112" s="7">
        <v>212.6</v>
      </c>
      <c r="P112" s="7">
        <v>190.2</v>
      </c>
      <c r="Q112">
        <f t="shared" si="6"/>
        <v>207</v>
      </c>
      <c r="S112" s="10">
        <v>88.38</v>
      </c>
    </row>
    <row r="113" spans="1:19">
      <c r="A113">
        <f t="shared" si="7"/>
        <v>1907</v>
      </c>
      <c r="B113" s="1">
        <v>10.09</v>
      </c>
      <c r="C113" s="2">
        <v>8.73</v>
      </c>
      <c r="D113" s="3">
        <v>9.4</v>
      </c>
      <c r="E113" s="5">
        <v>12.26</v>
      </c>
      <c r="F113" s="5">
        <v>12.56</v>
      </c>
      <c r="G113" s="6">
        <v>12.33759375</v>
      </c>
      <c r="H113" s="5">
        <v>14.77</v>
      </c>
      <c r="I113" s="5">
        <v>16.32</v>
      </c>
      <c r="J113" s="5">
        <v>15.16</v>
      </c>
      <c r="L113" s="7">
        <v>188.71</v>
      </c>
      <c r="M113" s="7">
        <v>186.03</v>
      </c>
      <c r="N113">
        <f t="shared" si="5"/>
        <v>187.37</v>
      </c>
      <c r="O113" s="7">
        <v>241.7</v>
      </c>
      <c r="P113" s="7">
        <v>212.3</v>
      </c>
      <c r="Q113">
        <f t="shared" si="6"/>
        <v>234.34999999999997</v>
      </c>
      <c r="S113" s="10">
        <v>91.5</v>
      </c>
    </row>
    <row r="114" spans="1:19">
      <c r="A114">
        <f t="shared" si="7"/>
        <v>1908</v>
      </c>
      <c r="B114" s="1">
        <v>10.81</v>
      </c>
      <c r="C114" s="2">
        <v>9.39</v>
      </c>
      <c r="D114" s="3">
        <v>10.1</v>
      </c>
      <c r="E114" s="5">
        <v>13.44</v>
      </c>
      <c r="F114" s="5">
        <v>13.65</v>
      </c>
      <c r="G114" s="6">
        <v>13.490562499999999</v>
      </c>
      <c r="H114" s="5">
        <v>16.13</v>
      </c>
      <c r="I114" s="5">
        <v>17.13</v>
      </c>
      <c r="J114" s="5">
        <v>16.38</v>
      </c>
      <c r="L114" s="7">
        <v>186.16</v>
      </c>
      <c r="M114" s="7">
        <v>186.49</v>
      </c>
      <c r="N114">
        <f t="shared" si="5"/>
        <v>186.32499999999999</v>
      </c>
      <c r="O114" s="7">
        <v>229.1</v>
      </c>
      <c r="P114" s="7">
        <v>218.55</v>
      </c>
      <c r="Q114">
        <f t="shared" si="6"/>
        <v>226.46249999999998</v>
      </c>
      <c r="S114" s="10">
        <v>92.61</v>
      </c>
    </row>
    <row r="115" spans="1:19">
      <c r="A115">
        <f t="shared" si="7"/>
        <v>1909</v>
      </c>
      <c r="B115" s="1">
        <v>11.04</v>
      </c>
      <c r="C115" s="2">
        <v>9.19</v>
      </c>
      <c r="D115" s="3">
        <v>10.1</v>
      </c>
      <c r="E115" s="5">
        <v>14.08</v>
      </c>
      <c r="F115" s="5">
        <v>14.33</v>
      </c>
      <c r="G115" s="6">
        <v>14.14490625</v>
      </c>
      <c r="H115" s="5">
        <v>16.88</v>
      </c>
      <c r="I115" s="5">
        <v>18.16</v>
      </c>
      <c r="J115" s="5">
        <v>17.2</v>
      </c>
      <c r="L115" s="7">
        <v>181.5</v>
      </c>
      <c r="M115" s="7">
        <v>174.71</v>
      </c>
      <c r="N115">
        <f t="shared" si="5"/>
        <v>178.10500000000002</v>
      </c>
      <c r="O115" s="7">
        <v>281.5</v>
      </c>
      <c r="P115" s="7">
        <v>264.45</v>
      </c>
      <c r="Q115">
        <f t="shared" si="6"/>
        <v>277.23750000000001</v>
      </c>
      <c r="S115" s="10">
        <v>93.35</v>
      </c>
    </row>
    <row r="116" spans="1:19">
      <c r="A116">
        <f t="shared" si="7"/>
        <v>1910</v>
      </c>
      <c r="B116" s="1">
        <v>10.77</v>
      </c>
      <c r="C116" s="2">
        <v>8.42</v>
      </c>
      <c r="D116" s="3">
        <v>9.6</v>
      </c>
      <c r="E116" s="5">
        <v>13.89</v>
      </c>
      <c r="F116" s="5">
        <v>14.31</v>
      </c>
      <c r="G116" s="6">
        <v>13.99025</v>
      </c>
      <c r="H116" s="5">
        <v>16.61</v>
      </c>
      <c r="I116" s="5">
        <v>17.77</v>
      </c>
      <c r="J116" s="5">
        <v>16.899999999999999</v>
      </c>
      <c r="L116" s="7">
        <v>161.22</v>
      </c>
      <c r="M116" s="7">
        <v>153.37</v>
      </c>
      <c r="N116">
        <f t="shared" si="5"/>
        <v>157.29500000000002</v>
      </c>
      <c r="O116" s="7">
        <v>232.9</v>
      </c>
      <c r="P116" s="7">
        <v>220.5</v>
      </c>
      <c r="Q116">
        <f t="shared" si="6"/>
        <v>229.8</v>
      </c>
      <c r="S116" s="10">
        <v>95.92</v>
      </c>
    </row>
    <row r="117" spans="1:19">
      <c r="A117">
        <f t="shared" si="7"/>
        <v>1911</v>
      </c>
      <c r="B117" s="1">
        <v>10.43</v>
      </c>
      <c r="C117" s="2">
        <v>8.1999999999999993</v>
      </c>
      <c r="D117" s="3">
        <v>9.3000000000000007</v>
      </c>
      <c r="E117" s="5">
        <v>13.34</v>
      </c>
      <c r="F117" s="5">
        <v>13.99</v>
      </c>
      <c r="G117" s="6">
        <v>13.50209375</v>
      </c>
      <c r="H117" s="5">
        <v>16.18</v>
      </c>
      <c r="I117" s="5">
        <v>17.3</v>
      </c>
      <c r="J117" s="5">
        <v>16.46</v>
      </c>
      <c r="L117" s="7">
        <v>164.17</v>
      </c>
      <c r="M117" s="7">
        <v>164.61</v>
      </c>
      <c r="N117">
        <f t="shared" si="5"/>
        <v>164.39</v>
      </c>
      <c r="O117" s="7">
        <v>214.8</v>
      </c>
      <c r="P117" s="7">
        <v>224.4</v>
      </c>
      <c r="Q117">
        <f t="shared" si="6"/>
        <v>217.20000000000002</v>
      </c>
      <c r="S117" s="10">
        <v>98.41</v>
      </c>
    </row>
    <row r="118" spans="1:19">
      <c r="A118">
        <f t="shared" si="7"/>
        <v>1912</v>
      </c>
      <c r="B118" s="1">
        <v>10.66</v>
      </c>
      <c r="C118" s="2">
        <v>9.0500000000000007</v>
      </c>
      <c r="D118" s="3">
        <v>9.9</v>
      </c>
      <c r="E118" s="5">
        <v>13.55</v>
      </c>
      <c r="F118" s="5">
        <v>14.3</v>
      </c>
      <c r="G118" s="6">
        <v>13.73484375</v>
      </c>
      <c r="H118" s="5">
        <v>16.28</v>
      </c>
      <c r="I118" s="5">
        <v>17.59</v>
      </c>
      <c r="J118" s="5">
        <v>16.600000000000001</v>
      </c>
      <c r="L118" s="7">
        <v>182.2</v>
      </c>
      <c r="M118" s="7">
        <v>190.79</v>
      </c>
      <c r="N118">
        <f t="shared" si="5"/>
        <v>186.495</v>
      </c>
      <c r="O118" s="7">
        <v>227.1</v>
      </c>
      <c r="P118" s="7">
        <v>236.1</v>
      </c>
      <c r="Q118">
        <f t="shared" si="6"/>
        <v>229.35</v>
      </c>
      <c r="S118" s="10">
        <v>100.08</v>
      </c>
    </row>
    <row r="119" spans="1:19">
      <c r="A119">
        <f t="shared" si="7"/>
        <v>1913</v>
      </c>
      <c r="B119" s="1">
        <v>10.86</v>
      </c>
      <c r="C119" s="2">
        <v>9.06</v>
      </c>
      <c r="D119" s="3">
        <v>10</v>
      </c>
      <c r="E119" s="5">
        <v>13.63</v>
      </c>
      <c r="F119" s="5">
        <v>14.62</v>
      </c>
      <c r="G119" s="6">
        <v>13.88025</v>
      </c>
      <c r="H119" s="5">
        <v>16.34</v>
      </c>
      <c r="I119" s="5">
        <v>17.579999999999998</v>
      </c>
      <c r="J119" s="5">
        <v>16.649999999999999</v>
      </c>
      <c r="L119" s="7">
        <v>163.57</v>
      </c>
      <c r="M119" s="7">
        <v>165.65</v>
      </c>
      <c r="N119">
        <f t="shared" si="5"/>
        <v>164.61</v>
      </c>
      <c r="O119" s="7">
        <v>235.35</v>
      </c>
      <c r="P119" s="7">
        <v>224.7</v>
      </c>
      <c r="Q119">
        <f t="shared" si="6"/>
        <v>232.6875</v>
      </c>
      <c r="S119" s="10">
        <v>100</v>
      </c>
    </row>
    <row r="121" spans="1:19">
      <c r="A121" t="s">
        <v>27</v>
      </c>
    </row>
    <row r="123" spans="1:19">
      <c r="A123" t="s">
        <v>12</v>
      </c>
      <c r="B123" s="9">
        <f>+AVERAGE(B6:B25)</f>
        <v>14.488500000000005</v>
      </c>
      <c r="C123" s="9">
        <f t="shared" ref="C123:J123" si="8">+AVERAGE(C6:C25)</f>
        <v>11.260499999999999</v>
      </c>
      <c r="D123" s="9">
        <f t="shared" si="8"/>
        <v>12.87</v>
      </c>
      <c r="E123" s="9">
        <f t="shared" si="8"/>
        <v>24.563000000000002</v>
      </c>
      <c r="F123" s="9">
        <f t="shared" si="8"/>
        <v>25.738125000000004</v>
      </c>
      <c r="G123" s="9">
        <f t="shared" si="8"/>
        <v>24.871250000000003</v>
      </c>
      <c r="H123" s="9">
        <f t="shared" si="8"/>
        <v>32.031999999999996</v>
      </c>
      <c r="I123" s="9">
        <f t="shared" si="8"/>
        <v>36.518499999999996</v>
      </c>
      <c r="J123" s="9">
        <f t="shared" si="8"/>
        <v>33.152499999999996</v>
      </c>
      <c r="K123" s="9"/>
      <c r="L123" s="9">
        <f t="shared" ref="L123:Q123" si="9">+AVERAGE(L6:L25)</f>
        <v>270.35600000000005</v>
      </c>
      <c r="M123" s="9">
        <f t="shared" si="9"/>
        <v>240.90550000000002</v>
      </c>
      <c r="N123" s="9">
        <f t="shared" si="9"/>
        <v>255.63074999999995</v>
      </c>
      <c r="O123" s="9">
        <f t="shared" si="9"/>
        <v>415.49799999999993</v>
      </c>
      <c r="P123" s="9">
        <f t="shared" si="9"/>
        <v>350.70400000000006</v>
      </c>
      <c r="Q123" s="9">
        <f t="shared" si="9"/>
        <v>399.29949999999997</v>
      </c>
    </row>
    <row r="124" spans="1:19">
      <c r="A124" t="s">
        <v>13</v>
      </c>
      <c r="B124" s="9">
        <f>+AVERAGE(B26:B45)</f>
        <v>9.8390000000000004</v>
      </c>
      <c r="C124" s="9">
        <f t="shared" ref="C124:J124" si="10">+AVERAGE(C26:C45)</f>
        <v>7.5905000000000014</v>
      </c>
      <c r="D124" s="9">
        <f t="shared" si="10"/>
        <v>8.7149999999999999</v>
      </c>
      <c r="E124" s="9">
        <f t="shared" si="10"/>
        <v>14.881999999999996</v>
      </c>
      <c r="F124" s="9">
        <f t="shared" si="10"/>
        <v>18.605882352941173</v>
      </c>
      <c r="G124" s="9">
        <f t="shared" si="10"/>
        <v>15.758800051499998</v>
      </c>
      <c r="H124" s="9">
        <f t="shared" si="10"/>
        <v>22.853999999999999</v>
      </c>
      <c r="I124" s="9">
        <f t="shared" si="10"/>
        <v>28.495500000000003</v>
      </c>
      <c r="J124" s="9">
        <f t="shared" si="10"/>
        <v>24.263500000000001</v>
      </c>
      <c r="K124" s="9"/>
      <c r="L124" s="9">
        <f t="shared" ref="L124:Q124" si="11">+AVERAGE(L26:L45)</f>
        <v>158.86700000000002</v>
      </c>
      <c r="M124" s="9">
        <f t="shared" si="11"/>
        <v>147.315</v>
      </c>
      <c r="N124" s="9">
        <f t="shared" si="11"/>
        <v>153.09100000000001</v>
      </c>
      <c r="O124" s="9">
        <f t="shared" si="11"/>
        <v>233.01550000000003</v>
      </c>
      <c r="P124" s="9">
        <f t="shared" si="11"/>
        <v>214.79100000000003</v>
      </c>
      <c r="Q124" s="9">
        <f t="shared" si="11"/>
        <v>228.45937499999999</v>
      </c>
    </row>
    <row r="125" spans="1:19">
      <c r="A125" t="s">
        <v>14</v>
      </c>
      <c r="B125" s="9">
        <f>+AVERAGE(B46:B61)</f>
        <v>11.483750000000002</v>
      </c>
      <c r="C125" s="9">
        <f t="shared" ref="C125:J125" si="12">+AVERAGE(C46:C61)</f>
        <v>9.6950000000000003</v>
      </c>
      <c r="D125" s="9">
        <f t="shared" si="12"/>
        <v>10.587500000000002</v>
      </c>
      <c r="E125" s="9">
        <f t="shared" si="12"/>
        <v>17.625000000000004</v>
      </c>
      <c r="F125" s="9">
        <f t="shared" si="12"/>
        <v>20.105625000000007</v>
      </c>
      <c r="G125" s="9">
        <f t="shared" si="12"/>
        <v>18.245506726875</v>
      </c>
      <c r="H125" s="9">
        <f t="shared" si="12"/>
        <v>27.421875000000004</v>
      </c>
      <c r="I125" s="9">
        <f t="shared" si="12"/>
        <v>31.379999999999995</v>
      </c>
      <c r="J125" s="9">
        <f t="shared" si="12"/>
        <v>28.412500000000001</v>
      </c>
      <c r="K125" s="9"/>
      <c r="L125" s="9">
        <f t="shared" ref="L125:Q125" si="13">+AVERAGE(L46:L61)</f>
        <v>217.22187500000001</v>
      </c>
      <c r="M125" s="9">
        <f t="shared" si="13"/>
        <v>203.04375000000002</v>
      </c>
      <c r="N125" s="9">
        <f t="shared" si="13"/>
        <v>210.13281250000003</v>
      </c>
      <c r="O125" s="9">
        <f t="shared" si="13"/>
        <v>295.49937499999999</v>
      </c>
      <c r="P125" s="9">
        <f t="shared" si="13"/>
        <v>278.111875</v>
      </c>
      <c r="Q125" s="9">
        <f t="shared" si="13"/>
        <v>291.15249999999997</v>
      </c>
    </row>
    <row r="126" spans="1:19">
      <c r="A126" t="s">
        <v>15</v>
      </c>
      <c r="B126" s="9">
        <f>+AVERAGE(B62:B71)</f>
        <v>9.9839999999999982</v>
      </c>
      <c r="C126" s="9">
        <f t="shared" ref="C126:J126" si="14">+AVERAGE(C62:C71)</f>
        <v>8.2279999999999998</v>
      </c>
      <c r="D126" s="9">
        <f t="shared" si="14"/>
        <v>9.0999999999999979</v>
      </c>
      <c r="E126" s="9">
        <f t="shared" si="14"/>
        <v>15.726999999999999</v>
      </c>
      <c r="F126" s="9">
        <f t="shared" si="14"/>
        <v>15.304999999999998</v>
      </c>
      <c r="G126" s="9">
        <f t="shared" si="14"/>
        <v>15.620121075</v>
      </c>
      <c r="H126" s="9">
        <f t="shared" si="14"/>
        <v>24.144444444444446</v>
      </c>
      <c r="I126" s="9">
        <f t="shared" si="14"/>
        <v>23.574999999999999</v>
      </c>
      <c r="J126" s="9">
        <f t="shared" si="14"/>
        <v>23.957999999999998</v>
      </c>
      <c r="K126" s="9"/>
      <c r="L126" s="9">
        <f t="shared" ref="L126:Q126" si="15">+AVERAGE(L62:L71)</f>
        <v>208.04599999999999</v>
      </c>
      <c r="M126" s="9">
        <f t="shared" si="15"/>
        <v>206.185</v>
      </c>
      <c r="N126" s="9">
        <f t="shared" si="15"/>
        <v>207.11549999999997</v>
      </c>
      <c r="O126" s="9">
        <f t="shared" si="15"/>
        <v>295.02100000000002</v>
      </c>
      <c r="P126" s="9">
        <f t="shared" si="15"/>
        <v>287.084</v>
      </c>
      <c r="Q126" s="9">
        <f t="shared" si="15"/>
        <v>293.03675000000004</v>
      </c>
    </row>
    <row r="127" spans="1:19">
      <c r="A127" t="s">
        <v>16</v>
      </c>
      <c r="B127" s="9">
        <f>+AVERAGE(B72:B81)</f>
        <v>9.4333333333333336</v>
      </c>
      <c r="C127" s="9">
        <f t="shared" ref="C127:J127" si="16">+AVERAGE(C72:C81)</f>
        <v>9.0120000000000005</v>
      </c>
      <c r="D127" s="9">
        <f t="shared" si="16"/>
        <v>9.1</v>
      </c>
      <c r="E127" s="9">
        <f t="shared" si="16"/>
        <v>14.742000000000001</v>
      </c>
      <c r="F127" s="9">
        <f t="shared" si="16"/>
        <v>13.39</v>
      </c>
      <c r="G127" s="9">
        <f t="shared" si="16"/>
        <v>14.483392751000002</v>
      </c>
      <c r="H127" s="9">
        <f t="shared" si="16"/>
        <v>21.667999999999999</v>
      </c>
      <c r="I127" s="9">
        <f t="shared" si="16"/>
        <v>20.547000000000001</v>
      </c>
      <c r="J127" s="9">
        <f t="shared" si="16"/>
        <v>21.388999999999999</v>
      </c>
      <c r="K127" s="9"/>
      <c r="L127" s="9">
        <f t="shared" ref="L127:Q127" si="17">+AVERAGE(L72:L81)</f>
        <v>243.40000000000003</v>
      </c>
      <c r="M127" s="9">
        <f t="shared" si="17"/>
        <v>235.1</v>
      </c>
      <c r="N127" s="9">
        <f t="shared" si="17"/>
        <v>239.25</v>
      </c>
      <c r="O127" s="9">
        <f t="shared" si="17"/>
        <v>334.92999999999995</v>
      </c>
      <c r="P127" s="9">
        <f t="shared" si="17"/>
        <v>319.90800000000002</v>
      </c>
      <c r="Q127" s="9">
        <f t="shared" si="17"/>
        <v>331.17449999999997</v>
      </c>
    </row>
    <row r="128" spans="1:19">
      <c r="A128" t="s">
        <v>17</v>
      </c>
      <c r="B128" s="9">
        <f>+AVERAGE(B82:B91)</f>
        <v>8.9710000000000001</v>
      </c>
      <c r="C128" s="9">
        <f t="shared" ref="C128:J128" si="18">+AVERAGE(C82:C91)</f>
        <v>8.8320000000000007</v>
      </c>
      <c r="D128" s="9">
        <f t="shared" si="18"/>
        <v>8.9</v>
      </c>
      <c r="E128" s="9">
        <f t="shared" si="18"/>
        <v>13.543999999999997</v>
      </c>
      <c r="F128" s="9">
        <f t="shared" si="18"/>
        <v>13.353</v>
      </c>
      <c r="G128" s="9">
        <f t="shared" si="18"/>
        <v>14.330401047999999</v>
      </c>
      <c r="H128" s="9">
        <f t="shared" si="18"/>
        <v>18.366</v>
      </c>
      <c r="I128" s="9">
        <f t="shared" si="18"/>
        <v>17.762</v>
      </c>
      <c r="J128" s="9">
        <f t="shared" si="18"/>
        <v>18.869000000000003</v>
      </c>
      <c r="K128" s="9"/>
      <c r="L128" s="9">
        <f t="shared" ref="L128:Q128" si="19">+AVERAGE(L82:L91)</f>
        <v>219.363</v>
      </c>
      <c r="M128" s="9">
        <f t="shared" si="19"/>
        <v>211.17399999999998</v>
      </c>
      <c r="N128" s="9">
        <f t="shared" si="19"/>
        <v>215.26849999999999</v>
      </c>
      <c r="O128" s="9">
        <f t="shared" si="19"/>
        <v>301.62499999999994</v>
      </c>
      <c r="P128" s="9">
        <f t="shared" si="19"/>
        <v>274.62</v>
      </c>
      <c r="Q128" s="9">
        <f t="shared" si="19"/>
        <v>294.87375000000003</v>
      </c>
    </row>
    <row r="129" spans="1:17">
      <c r="A129" t="s">
        <v>18</v>
      </c>
      <c r="B129" s="9">
        <f>+AVERAGE(B92:B101)</f>
        <v>7.8429999999999991</v>
      </c>
      <c r="C129" s="9">
        <f t="shared" ref="C129:J129" si="20">+AVERAGE(C92:C101)</f>
        <v>6.5750000000000002</v>
      </c>
      <c r="D129" s="9">
        <f t="shared" si="20"/>
        <v>7.2099999999999991</v>
      </c>
      <c r="E129" s="9">
        <f t="shared" si="20"/>
        <v>10.113</v>
      </c>
      <c r="F129" s="9">
        <f t="shared" si="20"/>
        <v>10.043999999999999</v>
      </c>
      <c r="G129" s="9">
        <f t="shared" si="20"/>
        <v>10.158127812999998</v>
      </c>
      <c r="H129" s="9">
        <f t="shared" si="20"/>
        <v>12.911000000000001</v>
      </c>
      <c r="I129" s="9">
        <f t="shared" si="20"/>
        <v>12.841999999999999</v>
      </c>
      <c r="J129" s="9">
        <f t="shared" si="20"/>
        <v>12.952999999999999</v>
      </c>
      <c r="K129" s="9"/>
      <c r="L129" s="9">
        <f t="shared" ref="L129:Q129" si="21">+AVERAGE(L92:L101)</f>
        <v>163.18599999999998</v>
      </c>
      <c r="M129" s="9">
        <f t="shared" si="21"/>
        <v>157.51400000000001</v>
      </c>
      <c r="N129" s="9">
        <f t="shared" si="21"/>
        <v>160.35</v>
      </c>
      <c r="O129" s="9">
        <f t="shared" si="21"/>
        <v>222.48000000000002</v>
      </c>
      <c r="P129" s="9">
        <f t="shared" si="21"/>
        <v>196.166</v>
      </c>
      <c r="Q129" s="9">
        <f t="shared" si="21"/>
        <v>215.9015</v>
      </c>
    </row>
    <row r="130" spans="1:17">
      <c r="A130" t="s">
        <v>19</v>
      </c>
      <c r="B130" s="9">
        <f>+AVERAGE(B102:B119)</f>
        <v>9.6361111111111111</v>
      </c>
      <c r="C130" s="9">
        <f t="shared" ref="C130:J130" si="22">+AVERAGE(C102:C119)</f>
        <v>7.8494444444444458</v>
      </c>
      <c r="D130" s="9">
        <f t="shared" si="22"/>
        <v>8.75</v>
      </c>
      <c r="E130" s="9">
        <f t="shared" si="22"/>
        <v>11.846666666666666</v>
      </c>
      <c r="F130" s="9">
        <f t="shared" si="22"/>
        <v>12.218333333333335</v>
      </c>
      <c r="G130" s="9">
        <f t="shared" si="22"/>
        <v>11.938222801111111</v>
      </c>
      <c r="H130" s="9">
        <f t="shared" si="22"/>
        <v>14.410555555555558</v>
      </c>
      <c r="I130" s="9">
        <f t="shared" si="22"/>
        <v>15.225555555555555</v>
      </c>
      <c r="J130" s="9">
        <f t="shared" si="22"/>
        <v>14.613333333333332</v>
      </c>
      <c r="K130" s="9"/>
      <c r="L130" s="9">
        <f t="shared" ref="L130:Q130" si="23">+AVERAGE(L102:L119)</f>
        <v>161.435</v>
      </c>
      <c r="M130" s="9">
        <f t="shared" si="23"/>
        <v>161.10055555555556</v>
      </c>
      <c r="N130" s="9">
        <f t="shared" si="23"/>
        <v>161.26777777777775</v>
      </c>
      <c r="O130" s="9">
        <f t="shared" si="23"/>
        <v>221.8472222222222</v>
      </c>
      <c r="P130" s="9">
        <f t="shared" si="23"/>
        <v>205.09777777777779</v>
      </c>
      <c r="Q130" s="9">
        <f t="shared" si="23"/>
        <v>217.65986111111113</v>
      </c>
    </row>
    <row r="133" spans="1:17">
      <c r="B133" t="s">
        <v>28</v>
      </c>
    </row>
    <row r="134" spans="1:17">
      <c r="B134" t="s">
        <v>20</v>
      </c>
    </row>
    <row r="135" spans="1:17">
      <c r="B135" t="s">
        <v>11</v>
      </c>
      <c r="C135" t="s">
        <v>21</v>
      </c>
      <c r="F135" t="s">
        <v>22</v>
      </c>
    </row>
    <row r="136" spans="1:17">
      <c r="C136" t="s">
        <v>23</v>
      </c>
      <c r="F136" t="s">
        <v>24</v>
      </c>
    </row>
  </sheetData>
  <phoneticPr fontId="6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California, Berkeley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EEI</dc:creator>
  <cp:lastModifiedBy>Kay McKechnie</cp:lastModifiedBy>
  <dcterms:created xsi:type="dcterms:W3CDTF">2017-08-15T21:58:00Z</dcterms:created>
  <dcterms:modified xsi:type="dcterms:W3CDTF">2018-11-08T13:34:07Z</dcterms:modified>
</cp:coreProperties>
</file>